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 tabRatio="500"/>
  </bookViews>
  <sheets>
    <sheet name="总成绩表" sheetId="7" r:id="rId1"/>
  </sheets>
  <definedNames>
    <definedName name="_xlnm._FilterDatabase" localSheetId="0" hidden="1">总成绩表!$A$1:$L$164</definedName>
    <definedName name="_xlnm.Print_Titles" localSheetId="0">总成绩表!$1:$2</definedName>
  </definedNames>
  <calcPr calcId="144525"/>
</workbook>
</file>

<file path=xl/sharedStrings.xml><?xml version="1.0" encoding="utf-8"?>
<sst xmlns="http://schemas.openxmlformats.org/spreadsheetml/2006/main" count="731" uniqueCount="254">
  <si>
    <t>吉县事业单位2024年公开招聘工作人员总成绩单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</si>
  <si>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</si>
  <si>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</si>
  <si>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</si>
  <si>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</si>
  <si>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</si>
  <si>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</si>
  <si>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</si>
  <si>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</si>
  <si>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</si>
  <si>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</si>
  <si>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</si>
  <si>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</si>
  <si>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田丹</t>
  </si>
  <si>
    <t>女</t>
  </si>
  <si>
    <t>吉县纪委监委警示教育中心</t>
  </si>
  <si>
    <t>管理1</t>
  </si>
  <si>
    <t>★</t>
  </si>
  <si>
    <t>郭文霞</t>
  </si>
  <si>
    <t>苑海芳</t>
  </si>
  <si>
    <t>孔倩慧</t>
  </si>
  <si>
    <t>管理2</t>
  </si>
  <si>
    <t>贺晓庆</t>
  </si>
  <si>
    <t>男</t>
  </si>
  <si>
    <t>马文静</t>
  </si>
  <si>
    <t>韩馥聪</t>
  </si>
  <si>
    <t>管理3</t>
  </si>
  <si>
    <t>马颖</t>
  </si>
  <si>
    <t>冯钰苗</t>
  </si>
  <si>
    <t>刘江泽</t>
  </si>
  <si>
    <t>吉县档案馆</t>
  </si>
  <si>
    <t>管理</t>
  </si>
  <si>
    <t>郭锦霞</t>
  </si>
  <si>
    <t>王凯</t>
  </si>
  <si>
    <t>耿婕</t>
  </si>
  <si>
    <t>吉县统战联络中心</t>
  </si>
  <si>
    <t>82.10</t>
  </si>
  <si>
    <t>杨宁霞</t>
  </si>
  <si>
    <t>强赫</t>
  </si>
  <si>
    <t>李翘</t>
  </si>
  <si>
    <t>吉县社会治安综合治理中心</t>
  </si>
  <si>
    <t>刘丁润</t>
  </si>
  <si>
    <t>闫青</t>
  </si>
  <si>
    <t>闫红霞</t>
  </si>
  <si>
    <t>吉县壶口市场监督管理所</t>
  </si>
  <si>
    <t>85.50</t>
  </si>
  <si>
    <t>苏贝奇</t>
  </si>
  <si>
    <t>庞文丽</t>
  </si>
  <si>
    <t>20245190912</t>
  </si>
  <si>
    <t>82.00</t>
  </si>
  <si>
    <t>刘苗</t>
  </si>
  <si>
    <t>吉县屯里市场监督管理所</t>
  </si>
  <si>
    <t>武雨馨</t>
  </si>
  <si>
    <t>亢佳敏</t>
  </si>
  <si>
    <t>董小榕</t>
  </si>
  <si>
    <t>吉县不动产登记中心</t>
  </si>
  <si>
    <t>强淑琴</t>
  </si>
  <si>
    <t>王宇亮</t>
  </si>
  <si>
    <t>张盼</t>
  </si>
  <si>
    <t>常栩腾</t>
  </si>
  <si>
    <t>杜建乔</t>
  </si>
  <si>
    <t>何聪</t>
  </si>
  <si>
    <t>吉县道路运输事业发展中心</t>
  </si>
  <si>
    <t>杨蕾蕾</t>
  </si>
  <si>
    <t>张雪</t>
  </si>
  <si>
    <t>李辉</t>
  </si>
  <si>
    <t>89.60</t>
  </si>
  <si>
    <t>陈喜鹏</t>
  </si>
  <si>
    <t>马文飞</t>
  </si>
  <si>
    <t>李祎沛</t>
  </si>
  <si>
    <t>吉县法律援助中心</t>
  </si>
  <si>
    <t>吕香香</t>
  </si>
  <si>
    <t>杨倩</t>
  </si>
  <si>
    <t>牛妍妍</t>
  </si>
  <si>
    <t>吉县文化市场综合行政执法队</t>
  </si>
  <si>
    <t>房姣</t>
  </si>
  <si>
    <t>张冬冬</t>
  </si>
  <si>
    <t>76.20</t>
  </si>
  <si>
    <t>杨恩泉</t>
  </si>
  <si>
    <t>吉县城市管理综合行政执法队</t>
  </si>
  <si>
    <t>苗琴琴</t>
  </si>
  <si>
    <t>米圆鹏</t>
  </si>
  <si>
    <t>秦记永</t>
  </si>
  <si>
    <t>宁晓花</t>
  </si>
  <si>
    <t>孙润</t>
  </si>
  <si>
    <t>兰玲瑜</t>
  </si>
  <si>
    <t>王琪</t>
  </si>
  <si>
    <t>张子怡</t>
  </si>
  <si>
    <t>管理4</t>
  </si>
  <si>
    <t>冯秋贤</t>
  </si>
  <si>
    <t>85.90</t>
  </si>
  <si>
    <t>孙飞飞</t>
  </si>
  <si>
    <t>于亚策</t>
  </si>
  <si>
    <t>吉县政府采购中心</t>
  </si>
  <si>
    <t>乔泽羽</t>
  </si>
  <si>
    <t>白林</t>
  </si>
  <si>
    <t>赵淼</t>
  </si>
  <si>
    <t>82.90</t>
  </si>
  <si>
    <t>贾聪惠</t>
  </si>
  <si>
    <t>82.60</t>
  </si>
  <si>
    <t>李星</t>
  </si>
  <si>
    <t>刘璇</t>
  </si>
  <si>
    <t>吉县县域经济发展服务中心</t>
  </si>
  <si>
    <t>88.40</t>
  </si>
  <si>
    <t>贺妍恺</t>
  </si>
  <si>
    <t>马超群</t>
  </si>
  <si>
    <t>宋羚</t>
  </si>
  <si>
    <t>李子琦</t>
  </si>
  <si>
    <t>吴艳蓉</t>
  </si>
  <si>
    <t>兰瑞雪</t>
  </si>
  <si>
    <t>吉县供销合作社联合社</t>
  </si>
  <si>
    <t>刘晋涵</t>
  </si>
  <si>
    <t>王慧</t>
  </si>
  <si>
    <t>杨雪</t>
  </si>
  <si>
    <t>吉县信访服务中心</t>
  </si>
  <si>
    <t>李嘉豪</t>
  </si>
  <si>
    <t>陈芦芦</t>
  </si>
  <si>
    <t>丁李淼</t>
  </si>
  <si>
    <t>吉县果业服务中心</t>
  </si>
  <si>
    <t>专技</t>
  </si>
  <si>
    <t>尉天春</t>
  </si>
  <si>
    <t>张裕</t>
  </si>
  <si>
    <t>葛程元</t>
  </si>
  <si>
    <t>吉县林业发展中心</t>
  </si>
  <si>
    <t>82.40</t>
  </si>
  <si>
    <t>葛翠翠</t>
  </si>
  <si>
    <t>王悦</t>
  </si>
  <si>
    <t>郑舒轩</t>
  </si>
  <si>
    <t>吉县车城乡党群服务中心</t>
  </si>
  <si>
    <t>杜晓瑞</t>
  </si>
  <si>
    <t>尉婧瑶</t>
  </si>
  <si>
    <t>闫鹏飞</t>
  </si>
  <si>
    <t>吉县文城乡综合便民服务中心</t>
  </si>
  <si>
    <t>贺晨跃</t>
  </si>
  <si>
    <t>薛晓峰</t>
  </si>
  <si>
    <t>冯博林</t>
  </si>
  <si>
    <t>刘昕楠</t>
  </si>
  <si>
    <t>郭倩</t>
  </si>
  <si>
    <t>刘晓庆</t>
  </si>
  <si>
    <t>吉县中垛乡党群服务中心</t>
  </si>
  <si>
    <t>刘杏</t>
  </si>
  <si>
    <t>周润田</t>
  </si>
  <si>
    <t>李美霖</t>
  </si>
  <si>
    <t>吉县柏山寺乡综合便民服务中心</t>
  </si>
  <si>
    <t>刘晓烽</t>
  </si>
  <si>
    <t>史嘉荣</t>
  </si>
  <si>
    <t>葛泽钰</t>
  </si>
  <si>
    <t>吉县屯里镇党群服务中心</t>
  </si>
  <si>
    <t>秦梓青</t>
  </si>
  <si>
    <t>李嘉宁</t>
  </si>
  <si>
    <t>贺瑜</t>
  </si>
  <si>
    <t>张馨</t>
  </si>
  <si>
    <t>平雅茹</t>
  </si>
  <si>
    <t>武青青</t>
  </si>
  <si>
    <t>吉县吉昌镇党群服务中心</t>
  </si>
  <si>
    <t>王菲</t>
  </si>
  <si>
    <t>刘晶晶</t>
  </si>
  <si>
    <t>张欢</t>
  </si>
  <si>
    <t>吉县壶口镇党群服务中心</t>
  </si>
  <si>
    <t>冯煜茹</t>
  </si>
  <si>
    <t>强潇斌</t>
  </si>
  <si>
    <t>邵薇</t>
  </si>
  <si>
    <t>吉县第一中学校</t>
  </si>
  <si>
    <t>语文教师</t>
  </si>
  <si>
    <t>牛田</t>
  </si>
  <si>
    <t>王静</t>
  </si>
  <si>
    <t>郭前</t>
  </si>
  <si>
    <t>吉县第二中学校</t>
  </si>
  <si>
    <t>政治教师</t>
  </si>
  <si>
    <t>吕瑶</t>
  </si>
  <si>
    <t>蔡江红</t>
  </si>
  <si>
    <t>赵晓洋</t>
  </si>
  <si>
    <t>吉县第三中学校</t>
  </si>
  <si>
    <t>历史教师</t>
  </si>
  <si>
    <t>王柯岩</t>
  </si>
  <si>
    <t>孙欣格</t>
  </si>
  <si>
    <t>汪彩换</t>
  </si>
  <si>
    <t>吉县屯里联合学校五龙宫小学</t>
  </si>
  <si>
    <t>邱静茹</t>
  </si>
  <si>
    <t>张昕璇</t>
  </si>
  <si>
    <t>石晶丽</t>
  </si>
  <si>
    <t>吉县屯里联合学校安乐小学</t>
  </si>
  <si>
    <t>英语教师</t>
  </si>
  <si>
    <t>李亚菲</t>
  </si>
  <si>
    <t>冯美玲</t>
  </si>
  <si>
    <t>曹贝贝</t>
  </si>
  <si>
    <t>吉县示范幼儿园</t>
  </si>
  <si>
    <t>幼儿教师</t>
  </si>
  <si>
    <t>包晶晶</t>
  </si>
  <si>
    <t>李笑盈</t>
  </si>
  <si>
    <t>贾博新</t>
  </si>
  <si>
    <t>吉县恒安幼儿园</t>
  </si>
  <si>
    <t>刘拉弟</t>
  </si>
  <si>
    <t>刘苏莹</t>
  </si>
  <si>
    <t>高子鑫</t>
  </si>
  <si>
    <t>吉县东关小学</t>
  </si>
  <si>
    <t>信息技术教师</t>
  </si>
  <si>
    <t>张若兰</t>
  </si>
  <si>
    <t>59.80</t>
  </si>
  <si>
    <t>张甜</t>
  </si>
  <si>
    <t>54.70</t>
  </si>
  <si>
    <t>王容容</t>
  </si>
  <si>
    <t>吉县桥南小学</t>
  </si>
  <si>
    <t>数学教师1</t>
  </si>
  <si>
    <t>曹一凡</t>
  </si>
  <si>
    <t>吴晓红</t>
  </si>
  <si>
    <t>高小月</t>
  </si>
  <si>
    <t>尹子睿</t>
  </si>
  <si>
    <t>74.40</t>
  </si>
  <si>
    <t>丁丽娟</t>
  </si>
  <si>
    <t>黄聪阳</t>
  </si>
  <si>
    <t>吉县西关小学</t>
  </si>
  <si>
    <t>数学教师</t>
  </si>
  <si>
    <t>69.20</t>
  </si>
  <si>
    <t>杨妍妍</t>
  </si>
  <si>
    <t>席子誉</t>
  </si>
  <si>
    <t>任钰巧</t>
  </si>
  <si>
    <t>吉县祖师庙小学</t>
  </si>
  <si>
    <t>道德与法制教师</t>
  </si>
  <si>
    <t>吴金珍</t>
  </si>
  <si>
    <t>54.60</t>
  </si>
  <si>
    <t>张敏</t>
  </si>
  <si>
    <t>55.40</t>
  </si>
  <si>
    <t>张书琴</t>
  </si>
  <si>
    <t>吉县恒安小学</t>
  </si>
  <si>
    <t>张艺聪</t>
  </si>
  <si>
    <t>贺婧娴</t>
  </si>
  <si>
    <t>吉县妇幼保健计划生育服务中心</t>
  </si>
  <si>
    <t>药剂科</t>
  </si>
  <si>
    <t>84.40</t>
  </si>
  <si>
    <t>张奇</t>
  </si>
  <si>
    <t>万雅茹</t>
  </si>
  <si>
    <t>高瑜婕</t>
  </si>
  <si>
    <t>吉县医疗集团吉昌镇卫生院</t>
  </si>
  <si>
    <t>护理</t>
  </si>
  <si>
    <t>梁对对</t>
  </si>
  <si>
    <t>李楠</t>
  </si>
  <si>
    <t>吉县医疗集团屯里镇卫生院</t>
  </si>
  <si>
    <t>刘红娟</t>
  </si>
  <si>
    <t>强桂英</t>
  </si>
  <si>
    <t>吉县医疗集团文城乡卫生院</t>
  </si>
  <si>
    <t>王景阳</t>
  </si>
  <si>
    <t>郑泽钟</t>
  </si>
  <si>
    <t>任亚丽</t>
  </si>
  <si>
    <t>影像科</t>
  </si>
  <si>
    <t>刘鑫宇</t>
  </si>
  <si>
    <t>张静茹</t>
  </si>
  <si>
    <t>白晓</t>
  </si>
  <si>
    <t>辛亚华</t>
  </si>
  <si>
    <t>温玲玲</t>
  </si>
  <si>
    <t>刘景亨</t>
  </si>
  <si>
    <t>严杰民</t>
  </si>
  <si>
    <t>葛昶佳</t>
  </si>
  <si>
    <t>备注：面试分数为0.00的表示缺考。</t>
  </si>
</sst>
</file>

<file path=xl/styles.xml><?xml version="1.0" encoding="utf-8"?>
<styleSheet xmlns="http://schemas.openxmlformats.org/spreadsheetml/2006/main">
  <numFmts count="7">
    <numFmt numFmtId="176" formatCode="0.00;[Red]0.00"/>
    <numFmt numFmtId="177" formatCode="0.00_ "/>
    <numFmt numFmtId="178" formatCode="0.00_);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3">
    <font>
      <sz val="11"/>
      <color rgb="FF000000"/>
      <name val="微软雅黑"/>
      <charset val="134"/>
    </font>
    <font>
      <b/>
      <sz val="1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FFFFF"/>
      <name val="宋体"/>
      <charset val="134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134"/>
    </font>
    <font>
      <b/>
      <sz val="13"/>
      <color rgb="FF333399"/>
      <name val="宋体"/>
      <charset val="134"/>
    </font>
    <font>
      <b/>
      <sz val="15"/>
      <color rgb="FF33339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8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rgb="FF333399"/>
      <name val="宋体"/>
      <charset val="134"/>
    </font>
    <font>
      <i/>
      <sz val="11"/>
      <color rgb="FF808080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33399"/>
      <name val="宋体"/>
      <charset val="134"/>
    </font>
    <font>
      <b/>
      <sz val="11"/>
      <color rgb="FF333399"/>
      <name val="宋体"/>
      <charset val="134"/>
    </font>
    <font>
      <b/>
      <sz val="11"/>
      <color rgb="FFFF9900"/>
      <name val="宋体"/>
      <charset val="134"/>
    </font>
    <font>
      <sz val="11"/>
      <color rgb="FF9C6500"/>
      <name val="宋体"/>
      <charset val="0"/>
      <scheme val="minor"/>
    </font>
    <font>
      <sz val="11"/>
      <color rgb="FFFF9900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9CCFF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C99FF"/>
        <bgColor rgb="FF9999FF"/>
      </patternFill>
    </fill>
    <fill>
      <patternFill patternType="solid">
        <fgColor rgb="FFFF8080"/>
        <bgColor rgb="FFFF99CC"/>
      </patternFill>
    </fill>
    <fill>
      <patternFill patternType="solid">
        <fgColor theme="5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33CCCC"/>
        <bgColor rgb="FF00CC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C7CE"/>
        <bgColor indexed="64"/>
      </patternFill>
    </fill>
    <fill>
      <patternFill patternType="solid">
        <fgColor rgb="FF993366"/>
        <bgColor rgb="FF993366"/>
      </patternFill>
    </fill>
    <fill>
      <patternFill patternType="solid">
        <fgColor rgb="FFFF0000"/>
        <bgColor rgb="FF993300"/>
      </patternFill>
    </fill>
    <fill>
      <patternFill patternType="solid">
        <fgColor theme="7"/>
        <bgColor indexed="64"/>
      </patternFill>
    </fill>
    <fill>
      <patternFill patternType="solid">
        <fgColor rgb="FF339966"/>
        <bgColor rgb="FF00808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thick">
        <color rgb="FF33CCCC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99">
    <xf numFmtId="0" fontId="0" fillId="0" borderId="0"/>
    <xf numFmtId="0" fontId="39" fillId="0" borderId="18" applyProtection="false">
      <alignment vertical="center"/>
    </xf>
    <xf numFmtId="0" fontId="42" fillId="0" borderId="0" applyProtection="false">
      <alignment vertical="center"/>
    </xf>
    <xf numFmtId="0" fontId="6" fillId="47" borderId="19" applyProtection="false">
      <alignment vertical="center"/>
    </xf>
    <xf numFmtId="0" fontId="16" fillId="9" borderId="6" applyProtection="false">
      <alignment vertical="center"/>
    </xf>
    <xf numFmtId="0" fontId="36" fillId="0" borderId="0" applyProtection="false">
      <alignment vertical="center"/>
    </xf>
    <xf numFmtId="0" fontId="28" fillId="38" borderId="0" applyProtection="false">
      <alignment vertical="center"/>
    </xf>
    <xf numFmtId="0" fontId="8" fillId="0" borderId="0">
      <alignment vertical="center"/>
    </xf>
    <xf numFmtId="0" fontId="36" fillId="0" borderId="17" applyProtection="false">
      <alignment vertical="center"/>
    </xf>
    <xf numFmtId="0" fontId="6" fillId="19" borderId="0" applyProtection="false">
      <alignment vertical="center"/>
    </xf>
    <xf numFmtId="0" fontId="13" fillId="40" borderId="0" applyProtection="false">
      <alignment vertical="center"/>
    </xf>
    <xf numFmtId="0" fontId="6" fillId="14" borderId="0" applyProtection="false">
      <alignment vertical="center"/>
    </xf>
    <xf numFmtId="0" fontId="13" fillId="43" borderId="0" applyProtection="false">
      <alignment vertical="center"/>
    </xf>
    <xf numFmtId="0" fontId="6" fillId="20" borderId="0" applyProtection="false">
      <alignment vertical="center"/>
    </xf>
    <xf numFmtId="0" fontId="13" fillId="41" borderId="0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40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28" fillId="20" borderId="0" applyProtection="false">
      <alignment vertical="center"/>
    </xf>
    <xf numFmtId="0" fontId="20" fillId="14" borderId="0" applyProtection="false">
      <alignment vertical="center"/>
    </xf>
    <xf numFmtId="0" fontId="35" fillId="11" borderId="16" applyProtection="false">
      <alignment vertical="center"/>
    </xf>
    <xf numFmtId="0" fontId="13" fillId="14" borderId="0" applyProtection="false">
      <alignment vertical="center"/>
    </xf>
    <xf numFmtId="0" fontId="13" fillId="20" borderId="0" applyProtection="false">
      <alignment vertical="center"/>
    </xf>
    <xf numFmtId="0" fontId="31" fillId="0" borderId="0" applyProtection="false">
      <alignment vertical="center"/>
    </xf>
    <xf numFmtId="0" fontId="8" fillId="0" borderId="0">
      <alignment vertical="center"/>
    </xf>
    <xf numFmtId="0" fontId="13" fillId="8" borderId="0" applyProtection="false">
      <alignment vertical="center"/>
    </xf>
    <xf numFmtId="0" fontId="29" fillId="33" borderId="14" applyNumberFormat="false" applyAlignment="false" applyProtection="false">
      <alignment vertical="center"/>
    </xf>
    <xf numFmtId="0" fontId="6" fillId="11" borderId="0" applyProtection="false">
      <alignment vertical="center"/>
    </xf>
    <xf numFmtId="0" fontId="6" fillId="14" borderId="0" applyProtection="false">
      <alignment vertical="center"/>
    </xf>
    <xf numFmtId="0" fontId="6" fillId="48" borderId="0" applyProtection="false">
      <alignment vertical="center"/>
    </xf>
    <xf numFmtId="0" fontId="27" fillId="31" borderId="13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44" fontId="15" fillId="0" borderId="0" applyBorder="false" applyAlignment="false" applyProtection="false"/>
    <xf numFmtId="0" fontId="6" fillId="0" borderId="0">
      <alignment vertical="center"/>
    </xf>
    <xf numFmtId="0" fontId="6" fillId="8" borderId="0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26" borderId="0" applyProtection="false">
      <alignment vertical="center"/>
    </xf>
    <xf numFmtId="0" fontId="37" fillId="31" borderId="16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3" fillId="26" borderId="0" applyProtection="false">
      <alignment vertical="center"/>
    </xf>
    <xf numFmtId="0" fontId="6" fillId="8" borderId="0" applyProtection="false">
      <alignment vertical="center"/>
    </xf>
    <xf numFmtId="0" fontId="10" fillId="36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9" borderId="11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3" fillId="22" borderId="0" applyProtection="false">
      <alignment vertical="center"/>
    </xf>
    <xf numFmtId="0" fontId="6" fillId="11" borderId="0" applyProtection="false">
      <alignment vertical="center"/>
    </xf>
    <xf numFmtId="9" fontId="15" fillId="0" borderId="0" applyBorder="false" applyAlignment="false" applyProtection="false"/>
    <xf numFmtId="43" fontId="15" fillId="0" borderId="0" applyBorder="false" applyAlignment="false" applyProtection="false"/>
    <xf numFmtId="0" fontId="9" fillId="34" borderId="0" applyNumberFormat="false" applyBorder="false" applyAlignment="false" applyProtection="false">
      <alignment vertical="center"/>
    </xf>
    <xf numFmtId="0" fontId="32" fillId="0" borderId="0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10" fillId="4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20" borderId="0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6" fillId="19" borderId="0" applyProtection="false">
      <alignment vertical="center"/>
    </xf>
    <xf numFmtId="0" fontId="23" fillId="18" borderId="11" applyNumberForma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10" applyNumberFormat="false" applyFill="false" applyAlignment="false" applyProtection="false">
      <alignment vertical="center"/>
    </xf>
    <xf numFmtId="0" fontId="38" fillId="46" borderId="0" applyNumberFormat="false" applyBorder="false" applyAlignment="false" applyProtection="false">
      <alignment vertical="center"/>
    </xf>
    <xf numFmtId="0" fontId="30" fillId="18" borderId="15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33" fillId="39" borderId="0" applyNumberFormat="false" applyBorder="false" applyAlignment="false" applyProtection="false">
      <alignment vertical="center"/>
    </xf>
    <xf numFmtId="0" fontId="13" fillId="11" borderId="0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7" fillId="0" borderId="7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2" fontId="15" fillId="0" borderId="0" applyBorder="false" applyAlignment="false" applyProtection="false"/>
    <xf numFmtId="0" fontId="8" fillId="0" borderId="0">
      <alignment vertical="center"/>
    </xf>
    <xf numFmtId="0" fontId="13" fillId="8" borderId="0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5" applyNumberFormat="false" applyFont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8" applyProtection="false">
      <alignment vertical="center"/>
    </xf>
    <xf numFmtId="41" fontId="15" fillId="0" borderId="0" applyBorder="false" applyAlignment="false" applyProtection="false"/>
    <xf numFmtId="0" fontId="8" fillId="0" borderId="0">
      <alignment vertical="center"/>
    </xf>
    <xf numFmtId="0" fontId="13" fillId="19" borderId="0" applyProtection="false">
      <alignment vertical="center"/>
    </xf>
    <xf numFmtId="0" fontId="7" fillId="0" borderId="4" applyProtection="false">
      <alignment vertical="center"/>
    </xf>
    <xf numFmtId="0" fontId="6" fillId="2" borderId="0" applyProtection="false">
      <alignment vertical="center"/>
    </xf>
    <xf numFmtId="0" fontId="5" fillId="0" borderId="3" applyNumberFormat="false" applyFill="false" applyAlignment="false" applyProtection="false">
      <alignment vertical="center"/>
    </xf>
  </cellStyleXfs>
  <cellXfs count="31">
    <xf numFmtId="0" fontId="0" fillId="0" borderId="0" xfId="0"/>
    <xf numFmtId="0" fontId="1" fillId="0" borderId="0" xfId="0" applyFont="true" applyFill="true" applyAlignment="true">
      <alignment horizontal="center"/>
    </xf>
    <xf numFmtId="0" fontId="1" fillId="0" borderId="0" xfId="0" applyFont="true" applyBorder="true" applyAlignment="true">
      <alignment horizontal="center" vertical="center" wrapText="true"/>
    </xf>
    <xf numFmtId="177" fontId="1" fillId="0" borderId="0" xfId="0" applyNumberFormat="true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/>
    </xf>
    <xf numFmtId="0" fontId="2" fillId="0" borderId="0" xfId="16" applyFont="true" applyBorder="true" applyAlignment="true">
      <alignment horizontal="center" vertical="center" wrapText="true"/>
    </xf>
    <xf numFmtId="0" fontId="3" fillId="0" borderId="1" xfId="16" applyFont="true" applyBorder="true" applyAlignment="true">
      <alignment horizontal="center" vertical="center" wrapText="true"/>
    </xf>
    <xf numFmtId="49" fontId="3" fillId="0" borderId="1" xfId="18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49" fontId="3" fillId="0" borderId="2" xfId="18" applyNumberFormat="true" applyFont="true" applyFill="true" applyBorder="true" applyAlignment="true">
      <alignment horizontal="center" vertical="center" wrapText="true"/>
    </xf>
    <xf numFmtId="0" fontId="4" fillId="0" borderId="1" xfId="18" applyNumberFormat="true" applyFont="true" applyFill="true" applyBorder="true" applyAlignment="true">
      <alignment horizontal="center" vertical="center" wrapText="true"/>
    </xf>
    <xf numFmtId="176" fontId="4" fillId="0" borderId="1" xfId="77" applyNumberFormat="true" applyFont="true" applyFill="true" applyBorder="true" applyAlignment="true">
      <alignment horizontal="center" vertical="center" wrapText="true"/>
    </xf>
    <xf numFmtId="178" fontId="1" fillId="0" borderId="1" xfId="16" applyNumberFormat="true" applyFont="true" applyBorder="true" applyAlignment="true">
      <alignment horizontal="center" vertical="center" wrapText="true"/>
    </xf>
    <xf numFmtId="0" fontId="1" fillId="0" borderId="1" xfId="16" applyFont="true" applyBorder="true" applyAlignment="true">
      <alignment horizontal="center" vertical="center" wrapText="true"/>
    </xf>
    <xf numFmtId="177" fontId="1" fillId="0" borderId="1" xfId="16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16" applyFont="true" applyFill="true" applyBorder="true" applyAlignment="true">
      <alignment horizontal="center" vertical="center" wrapText="true"/>
    </xf>
    <xf numFmtId="178" fontId="1" fillId="0" borderId="1" xfId="16" applyNumberFormat="true" applyFont="true" applyFill="true" applyBorder="true" applyAlignment="true">
      <alignment horizontal="center" vertical="center" wrapText="true"/>
    </xf>
    <xf numFmtId="177" fontId="2" fillId="0" borderId="0" xfId="16" applyNumberFormat="true" applyFont="true" applyBorder="true" applyAlignment="true">
      <alignment horizontal="center" vertical="center" wrapText="true"/>
    </xf>
    <xf numFmtId="177" fontId="3" fillId="0" borderId="1" xfId="16" applyNumberFormat="true" applyFont="true" applyBorder="true" applyAlignment="true">
      <alignment horizontal="center" vertical="center" wrapText="true"/>
    </xf>
    <xf numFmtId="177" fontId="1" fillId="0" borderId="1" xfId="16" applyNumberFormat="true" applyFont="true" applyFill="true" applyBorder="true" applyAlignment="true">
      <alignment horizontal="center" vertical="center" wrapText="true"/>
    </xf>
    <xf numFmtId="0" fontId="3" fillId="0" borderId="1" xfId="16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177" fontId="3" fillId="0" borderId="1" xfId="16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Border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</cellXfs>
  <cellStyles count="99">
    <cellStyle name="常规" xfId="0" builtinId="0"/>
    <cellStyle name="链接单元格 2" xfId="1"/>
    <cellStyle name="警告文本 2" xfId="2"/>
    <cellStyle name="注释 2" xfId="3"/>
    <cellStyle name="检查单元格 2" xfId="4"/>
    <cellStyle name="标题 4 2" xfId="5"/>
    <cellStyle name="适中 2" xfId="6"/>
    <cellStyle name="常规 3 2" xfId="7"/>
    <cellStyle name="标题 3 2" xfId="8"/>
    <cellStyle name="40% - 强调文字颜色 4 2" xfId="9"/>
    <cellStyle name="强调文字颜色 4 2" xfId="10"/>
    <cellStyle name="40% - 强调文字颜色 3 2" xfId="11"/>
    <cellStyle name="强调文字颜色 3 2" xfId="12"/>
    <cellStyle name="40% - 强调文字颜色 2 2" xfId="13"/>
    <cellStyle name="强调文字颜色 2 2" xfId="14"/>
    <cellStyle name="标题 4" xfId="15" builtinId="19"/>
    <cellStyle name="常规 4" xfId="16"/>
    <cellStyle name="标题 2" xfId="17" builtinId="17"/>
    <cellStyle name="常规 2" xfId="18"/>
    <cellStyle name="差 2" xfId="19"/>
    <cellStyle name="好 2" xfId="20"/>
    <cellStyle name="输入 2" xfId="21"/>
    <cellStyle name="60% - 强调文字颜色 3 2" xfId="22"/>
    <cellStyle name="60% - 强调文字颜色 2 2" xfId="23"/>
    <cellStyle name="标题 5" xfId="24"/>
    <cellStyle name="常规 5" xfId="25"/>
    <cellStyle name="60% - 强调文字颜色 1 2" xfId="26"/>
    <cellStyle name="检查单元格" xfId="27" builtinId="23"/>
    <cellStyle name="20% - 强调文字颜色 6 2" xfId="28"/>
    <cellStyle name="20% - 强调文字颜色 3 2" xfId="29"/>
    <cellStyle name="20% - 强调文字颜色 5 2" xfId="30"/>
    <cellStyle name="输出 2" xfId="31"/>
    <cellStyle name="好" xfId="32" builtinId="26"/>
    <cellStyle name="货币" xfId="33" builtinId="4"/>
    <cellStyle name="常规 6" xfId="34"/>
    <cellStyle name="40% - 强调文字颜色 1 2" xfId="35"/>
    <cellStyle name="60% - 强调文字颜色 1" xfId="36" builtinId="32"/>
    <cellStyle name="强调文字颜色 1 2" xfId="37"/>
    <cellStyle name="计算 2" xfId="38"/>
    <cellStyle name="60% - 强调文字颜色 6" xfId="39" builtinId="52"/>
    <cellStyle name="20% - 强调文字颜色 4" xfId="40" builtinId="42"/>
    <cellStyle name="强调文字颜色 5 2" xfId="41"/>
    <cellStyle name="40% - 强调文字颜色 5 2" xfId="42"/>
    <cellStyle name="40% - 强调文字颜色 4" xfId="43" builtinId="43"/>
    <cellStyle name="强调文字颜色 4" xfId="44" builtinId="41"/>
    <cellStyle name="60% - 强调文字颜色 3" xfId="45" builtinId="40"/>
    <cellStyle name="输入" xfId="46" builtinId="20"/>
    <cellStyle name="强调文字颜色 3" xfId="47" builtinId="37"/>
    <cellStyle name="40% - 强调文字颜色 3" xfId="48" builtinId="39"/>
    <cellStyle name="20% - 强调文字颜色 3" xfId="49" builtinId="38"/>
    <cellStyle name="标题 1" xfId="50" builtinId="16"/>
    <cellStyle name="强调文字颜色 6 2" xfId="51"/>
    <cellStyle name="40% - 强调文字颜色 6 2" xfId="52"/>
    <cellStyle name="百分比" xfId="53" builtinId="5"/>
    <cellStyle name="千位分隔" xfId="54" builtinId="3"/>
    <cellStyle name="60% - 强调文字颜色 2" xfId="55" builtinId="36"/>
    <cellStyle name="解释性文本 2" xfId="56"/>
    <cellStyle name="60% - 强调文字颜色 5" xfId="57" builtinId="48"/>
    <cellStyle name="40% - 强调文字颜色 2" xfId="58" builtinId="35"/>
    <cellStyle name="强调文字颜色 2" xfId="59" builtinId="33"/>
    <cellStyle name="已访问的超链接" xfId="60" builtinId="9"/>
    <cellStyle name="20% - 强调文字颜色 2 2" xfId="61"/>
    <cellStyle name="60% - 强调文字颜色 4" xfId="62" builtinId="44"/>
    <cellStyle name="20% - 强调文字颜色 4 2" xfId="63"/>
    <cellStyle name="计算" xfId="64" builtinId="22"/>
    <cellStyle name="40% - 强调文字颜色 1" xfId="65" builtinId="31"/>
    <cellStyle name="强调文字颜色 1" xfId="66" builtinId="29"/>
    <cellStyle name="常规 3" xfId="67"/>
    <cellStyle name="标题 3" xfId="68" builtinId="18"/>
    <cellStyle name="适中" xfId="69" builtinId="28"/>
    <cellStyle name="输出" xfId="70" builtinId="21"/>
    <cellStyle name="20% - 强调文字颜色 5" xfId="71" builtinId="46"/>
    <cellStyle name="20% - 强调文字颜色 1" xfId="72" builtinId="30"/>
    <cellStyle name="汇总" xfId="73" builtinId="25"/>
    <cellStyle name="差" xfId="74" builtinId="27"/>
    <cellStyle name="60% - 强调文字颜色 6 2" xfId="75"/>
    <cellStyle name="解释性文本" xfId="76" builtinId="53"/>
    <cellStyle name="常规 2 2" xfId="77"/>
    <cellStyle name="标题 2 2" xfId="78"/>
    <cellStyle name="20% - 强调文字颜色 2" xfId="79" builtinId="34"/>
    <cellStyle name="货币[0]" xfId="80" builtinId="7"/>
    <cellStyle name="常规 3 3" xfId="81"/>
    <cellStyle name="60% - 强调文字颜色 5 2" xfId="82"/>
    <cellStyle name="标题" xfId="83" builtinId="15"/>
    <cellStyle name="警告文本" xfId="84" builtinId="11"/>
    <cellStyle name="注释" xfId="85" builtinId="10"/>
    <cellStyle name="20% - 强调文字颜色 6" xfId="86" builtinId="50"/>
    <cellStyle name="40% - 强调文字颜色 5" xfId="87" builtinId="47"/>
    <cellStyle name="强调文字颜色 5" xfId="88" builtinId="45"/>
    <cellStyle name="强调文字颜色 6" xfId="89" builtinId="49"/>
    <cellStyle name="40% - 强调文字颜色 6" xfId="90" builtinId="51"/>
    <cellStyle name="超链接" xfId="91" builtinId="8"/>
    <cellStyle name="标题 1 2" xfId="92"/>
    <cellStyle name="千位分隔[0]" xfId="93" builtinId="6"/>
    <cellStyle name="常规 2 3" xfId="94"/>
    <cellStyle name="60% - 强调文字颜色 4 2" xfId="95"/>
    <cellStyle name="汇总 2" xfId="96"/>
    <cellStyle name="20% - 强调文字颜色 1 2" xfId="97"/>
    <cellStyle name="链接单元格" xfId="9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I164"/>
  <sheetViews>
    <sheetView tabSelected="1" workbookViewId="0">
      <selection activeCell="O8" sqref="O8:U12"/>
    </sheetView>
  </sheetViews>
  <sheetFormatPr defaultColWidth="8.39166666666667" defaultRowHeight="38" customHeight="true"/>
  <cols>
    <col min="1" max="1" width="9.775" style="2" customWidth="true"/>
    <col min="2" max="2" width="6.775" style="2" customWidth="true"/>
    <col min="3" max="3" width="17.8916666666667" style="2" customWidth="true"/>
    <col min="4" max="4" width="11.375" style="2" customWidth="true"/>
    <col min="5" max="5" width="13.775" style="2" customWidth="true"/>
    <col min="6" max="6" width="11" style="2" customWidth="true"/>
    <col min="7" max="7" width="8.775" style="2" customWidth="true"/>
    <col min="8" max="8" width="11.375" style="2" customWidth="true"/>
    <col min="9" max="10" width="8.775" style="3" customWidth="true"/>
    <col min="11" max="11" width="7.10833333333333" style="2" customWidth="true"/>
    <col min="12" max="12" width="7.625" style="2" customWidth="true"/>
    <col min="13" max="1023" width="8.36666666666667" style="2"/>
    <col min="1024" max="1024" width="9.9" style="4" customWidth="true"/>
    <col min="1025" max="16383" width="8.39166666666667" style="4"/>
  </cols>
  <sheetData>
    <row r="1" ht="52" customHeight="true" spans="1:12">
      <c r="A1" s="5" t="s">
        <v>0</v>
      </c>
      <c r="B1" s="5"/>
      <c r="C1" s="5"/>
      <c r="D1" s="5"/>
      <c r="E1" s="5"/>
      <c r="F1" s="5"/>
      <c r="G1" s="5"/>
      <c r="H1" s="5"/>
      <c r="I1" s="20"/>
      <c r="J1" s="20"/>
      <c r="K1" s="5"/>
      <c r="L1" s="5"/>
    </row>
    <row r="2" customHeight="true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1" t="s">
        <v>9</v>
      </c>
      <c r="J2" s="21" t="s">
        <v>10</v>
      </c>
      <c r="K2" s="6" t="s">
        <v>11</v>
      </c>
      <c r="L2" s="6" t="s">
        <v>12</v>
      </c>
    </row>
    <row r="3" customHeight="true" spans="1:12">
      <c r="A3" s="7" t="s">
        <v>13</v>
      </c>
      <c r="B3" s="7" t="s">
        <v>14</v>
      </c>
      <c r="C3" s="7" t="s">
        <v>15</v>
      </c>
      <c r="D3" s="7" t="s">
        <v>16</v>
      </c>
      <c r="E3" s="11">
        <v>20245190102</v>
      </c>
      <c r="F3" s="12">
        <v>85.64</v>
      </c>
      <c r="G3" s="13">
        <f t="shared" ref="G3:G66" si="0">F3*0.6</f>
        <v>51.384</v>
      </c>
      <c r="H3" s="14">
        <v>81.88</v>
      </c>
      <c r="I3" s="15">
        <f t="shared" ref="I3:I66" si="1">H3*0.4</f>
        <v>32.752</v>
      </c>
      <c r="J3" s="15">
        <v>84.13</v>
      </c>
      <c r="K3" s="14">
        <v>1</v>
      </c>
      <c r="L3" s="14" t="s">
        <v>17</v>
      </c>
    </row>
    <row r="4" customHeight="true" spans="1:12">
      <c r="A4" s="7" t="s">
        <v>18</v>
      </c>
      <c r="B4" s="7" t="s">
        <v>14</v>
      </c>
      <c r="C4" s="7" t="s">
        <v>15</v>
      </c>
      <c r="D4" s="7" t="s">
        <v>16</v>
      </c>
      <c r="E4" s="11">
        <v>20245190124</v>
      </c>
      <c r="F4" s="12">
        <v>85.26</v>
      </c>
      <c r="G4" s="13">
        <f t="shared" si="0"/>
        <v>51.156</v>
      </c>
      <c r="H4" s="15">
        <v>80.9</v>
      </c>
      <c r="I4" s="15">
        <f t="shared" si="1"/>
        <v>32.36</v>
      </c>
      <c r="J4" s="15">
        <f t="shared" ref="J4:J23" si="2">G4+I4</f>
        <v>83.516</v>
      </c>
      <c r="K4" s="14">
        <v>2</v>
      </c>
      <c r="L4" s="14"/>
    </row>
    <row r="5" customHeight="true" spans="1:12">
      <c r="A5" s="7" t="s">
        <v>19</v>
      </c>
      <c r="B5" s="7" t="s">
        <v>14</v>
      </c>
      <c r="C5" s="7" t="s">
        <v>15</v>
      </c>
      <c r="D5" s="7" t="s">
        <v>16</v>
      </c>
      <c r="E5" s="11">
        <v>20245190128</v>
      </c>
      <c r="F5" s="12">
        <v>82.81</v>
      </c>
      <c r="G5" s="13">
        <f t="shared" si="0"/>
        <v>49.686</v>
      </c>
      <c r="H5" s="14">
        <v>81.54</v>
      </c>
      <c r="I5" s="15">
        <f t="shared" si="1"/>
        <v>32.616</v>
      </c>
      <c r="J5" s="15">
        <v>82.31</v>
      </c>
      <c r="K5" s="14">
        <v>3</v>
      </c>
      <c r="L5" s="14"/>
    </row>
    <row r="6" customHeight="true" spans="1:12">
      <c r="A6" s="7" t="s">
        <v>20</v>
      </c>
      <c r="B6" s="7" t="s">
        <v>14</v>
      </c>
      <c r="C6" s="7" t="s">
        <v>15</v>
      </c>
      <c r="D6" s="7" t="s">
        <v>21</v>
      </c>
      <c r="E6" s="11">
        <v>20245190229</v>
      </c>
      <c r="F6" s="12">
        <v>85.23</v>
      </c>
      <c r="G6" s="13">
        <f t="shared" si="0"/>
        <v>51.138</v>
      </c>
      <c r="H6" s="14">
        <v>81.72</v>
      </c>
      <c r="I6" s="15">
        <f t="shared" si="1"/>
        <v>32.688</v>
      </c>
      <c r="J6" s="15">
        <f t="shared" si="2"/>
        <v>83.826</v>
      </c>
      <c r="K6" s="14">
        <v>1</v>
      </c>
      <c r="L6" s="14" t="s">
        <v>17</v>
      </c>
    </row>
    <row r="7" customHeight="true" spans="1:12">
      <c r="A7" s="7" t="s">
        <v>22</v>
      </c>
      <c r="B7" s="7" t="s">
        <v>23</v>
      </c>
      <c r="C7" s="7" t="s">
        <v>15</v>
      </c>
      <c r="D7" s="7" t="s">
        <v>21</v>
      </c>
      <c r="E7" s="11">
        <v>20245190303</v>
      </c>
      <c r="F7" s="12">
        <v>83.06</v>
      </c>
      <c r="G7" s="13">
        <f t="shared" si="0"/>
        <v>49.836</v>
      </c>
      <c r="H7" s="14">
        <v>80.74</v>
      </c>
      <c r="I7" s="15">
        <f t="shared" si="1"/>
        <v>32.296</v>
      </c>
      <c r="J7" s="15">
        <v>82.14</v>
      </c>
      <c r="K7" s="14">
        <v>2</v>
      </c>
      <c r="L7" s="14"/>
    </row>
    <row r="8" customHeight="true" spans="1:12">
      <c r="A8" s="7" t="s">
        <v>24</v>
      </c>
      <c r="B8" s="7" t="s">
        <v>14</v>
      </c>
      <c r="C8" s="7" t="s">
        <v>15</v>
      </c>
      <c r="D8" s="7" t="s">
        <v>21</v>
      </c>
      <c r="E8" s="11">
        <v>20245190405</v>
      </c>
      <c r="F8" s="12">
        <v>79.75</v>
      </c>
      <c r="G8" s="13">
        <f t="shared" si="0"/>
        <v>47.85</v>
      </c>
      <c r="H8" s="15">
        <v>0</v>
      </c>
      <c r="I8" s="15">
        <f t="shared" si="1"/>
        <v>0</v>
      </c>
      <c r="J8" s="15">
        <f t="shared" si="2"/>
        <v>47.85</v>
      </c>
      <c r="K8" s="14">
        <v>3</v>
      </c>
      <c r="L8" s="14"/>
    </row>
    <row r="9" customHeight="true" spans="1:12">
      <c r="A9" s="7" t="s">
        <v>25</v>
      </c>
      <c r="B9" s="7" t="s">
        <v>14</v>
      </c>
      <c r="C9" s="7" t="s">
        <v>15</v>
      </c>
      <c r="D9" s="7" t="s">
        <v>26</v>
      </c>
      <c r="E9" s="11">
        <v>20245190411</v>
      </c>
      <c r="F9" s="12">
        <v>81.85</v>
      </c>
      <c r="G9" s="13">
        <f t="shared" si="0"/>
        <v>49.11</v>
      </c>
      <c r="H9" s="15">
        <v>79.9</v>
      </c>
      <c r="I9" s="15">
        <f t="shared" si="1"/>
        <v>31.96</v>
      </c>
      <c r="J9" s="15">
        <f t="shared" si="2"/>
        <v>81.07</v>
      </c>
      <c r="K9" s="14">
        <v>1</v>
      </c>
      <c r="L9" s="14" t="s">
        <v>17</v>
      </c>
    </row>
    <row r="10" customHeight="true" spans="1:12">
      <c r="A10" s="7" t="s">
        <v>27</v>
      </c>
      <c r="B10" s="7" t="s">
        <v>14</v>
      </c>
      <c r="C10" s="7" t="s">
        <v>15</v>
      </c>
      <c r="D10" s="7" t="s">
        <v>26</v>
      </c>
      <c r="E10" s="11">
        <v>20245190423</v>
      </c>
      <c r="F10" s="12">
        <v>79.38</v>
      </c>
      <c r="G10" s="13">
        <f t="shared" si="0"/>
        <v>47.628</v>
      </c>
      <c r="H10" s="15">
        <v>0</v>
      </c>
      <c r="I10" s="15">
        <f t="shared" si="1"/>
        <v>0</v>
      </c>
      <c r="J10" s="15">
        <f t="shared" si="2"/>
        <v>47.628</v>
      </c>
      <c r="K10" s="14">
        <v>2</v>
      </c>
      <c r="L10" s="14"/>
    </row>
    <row r="11" customHeight="true" spans="1:12">
      <c r="A11" s="7" t="s">
        <v>28</v>
      </c>
      <c r="B11" s="7" t="s">
        <v>14</v>
      </c>
      <c r="C11" s="7" t="s">
        <v>15</v>
      </c>
      <c r="D11" s="7" t="s">
        <v>26</v>
      </c>
      <c r="E11" s="11">
        <v>20245190415</v>
      </c>
      <c r="F11" s="12">
        <v>75.82</v>
      </c>
      <c r="G11" s="13">
        <f t="shared" si="0"/>
        <v>45.492</v>
      </c>
      <c r="H11" s="15">
        <v>0</v>
      </c>
      <c r="I11" s="15">
        <f t="shared" si="1"/>
        <v>0</v>
      </c>
      <c r="J11" s="15">
        <f t="shared" si="2"/>
        <v>45.492</v>
      </c>
      <c r="K11" s="14">
        <v>3</v>
      </c>
      <c r="L11" s="14"/>
    </row>
    <row r="12" customHeight="true" spans="1:12">
      <c r="A12" s="7" t="s">
        <v>29</v>
      </c>
      <c r="B12" s="7" t="s">
        <v>23</v>
      </c>
      <c r="C12" s="7" t="s">
        <v>30</v>
      </c>
      <c r="D12" s="7" t="s">
        <v>31</v>
      </c>
      <c r="E12" s="11">
        <v>20245190503</v>
      </c>
      <c r="F12" s="12">
        <v>87.59</v>
      </c>
      <c r="G12" s="13">
        <f t="shared" si="0"/>
        <v>52.554</v>
      </c>
      <c r="H12" s="14">
        <v>79.62</v>
      </c>
      <c r="I12" s="15">
        <f t="shared" si="1"/>
        <v>31.848</v>
      </c>
      <c r="J12" s="15">
        <f t="shared" si="2"/>
        <v>84.402</v>
      </c>
      <c r="K12" s="14">
        <v>1</v>
      </c>
      <c r="L12" s="14" t="s">
        <v>17</v>
      </c>
    </row>
    <row r="13" customHeight="true" spans="1:12">
      <c r="A13" s="7" t="s">
        <v>32</v>
      </c>
      <c r="B13" s="7" t="s">
        <v>14</v>
      </c>
      <c r="C13" s="7" t="s">
        <v>30</v>
      </c>
      <c r="D13" s="7" t="s">
        <v>31</v>
      </c>
      <c r="E13" s="11">
        <v>20245190713</v>
      </c>
      <c r="F13" s="12">
        <v>87.03</v>
      </c>
      <c r="G13" s="13">
        <f t="shared" si="0"/>
        <v>52.218</v>
      </c>
      <c r="H13" s="15">
        <v>80.3</v>
      </c>
      <c r="I13" s="15">
        <f t="shared" si="1"/>
        <v>32.12</v>
      </c>
      <c r="J13" s="15">
        <f t="shared" si="2"/>
        <v>84.338</v>
      </c>
      <c r="K13" s="14">
        <v>2</v>
      </c>
      <c r="L13" s="14"/>
    </row>
    <row r="14" customHeight="true" spans="1:12">
      <c r="A14" s="7" t="s">
        <v>33</v>
      </c>
      <c r="B14" s="7" t="s">
        <v>23</v>
      </c>
      <c r="C14" s="7" t="s">
        <v>30</v>
      </c>
      <c r="D14" s="7" t="s">
        <v>31</v>
      </c>
      <c r="E14" s="11">
        <v>20245190711</v>
      </c>
      <c r="F14" s="12">
        <v>88.06</v>
      </c>
      <c r="G14" s="13">
        <f t="shared" si="0"/>
        <v>52.836</v>
      </c>
      <c r="H14" s="15">
        <v>0</v>
      </c>
      <c r="I14" s="15">
        <f t="shared" si="1"/>
        <v>0</v>
      </c>
      <c r="J14" s="15">
        <f t="shared" si="2"/>
        <v>52.836</v>
      </c>
      <c r="K14" s="14">
        <v>3</v>
      </c>
      <c r="L14" s="14"/>
    </row>
    <row r="15" customHeight="true" spans="1:12">
      <c r="A15" s="8" t="s">
        <v>34</v>
      </c>
      <c r="B15" s="8" t="s">
        <v>14</v>
      </c>
      <c r="C15" s="9" t="s">
        <v>35</v>
      </c>
      <c r="D15" s="9" t="s">
        <v>31</v>
      </c>
      <c r="E15" s="8">
        <v>20245190820</v>
      </c>
      <c r="F15" s="16" t="s">
        <v>36</v>
      </c>
      <c r="G15" s="13">
        <f t="shared" si="0"/>
        <v>49.26</v>
      </c>
      <c r="H15" s="14">
        <v>80.88</v>
      </c>
      <c r="I15" s="15">
        <f t="shared" si="1"/>
        <v>32.352</v>
      </c>
      <c r="J15" s="15">
        <f t="shared" si="2"/>
        <v>81.612</v>
      </c>
      <c r="K15" s="14">
        <v>1</v>
      </c>
      <c r="L15" s="14" t="s">
        <v>17</v>
      </c>
    </row>
    <row r="16" customHeight="true" spans="1:12">
      <c r="A16" s="8" t="s">
        <v>37</v>
      </c>
      <c r="B16" s="8" t="s">
        <v>14</v>
      </c>
      <c r="C16" s="9" t="s">
        <v>35</v>
      </c>
      <c r="D16" s="9" t="s">
        <v>31</v>
      </c>
      <c r="E16" s="8">
        <v>20245190810</v>
      </c>
      <c r="F16" s="8">
        <v>80.72</v>
      </c>
      <c r="G16" s="13">
        <f t="shared" si="0"/>
        <v>48.432</v>
      </c>
      <c r="H16" s="14">
        <v>81.48</v>
      </c>
      <c r="I16" s="15">
        <f t="shared" si="1"/>
        <v>32.592</v>
      </c>
      <c r="J16" s="15">
        <f t="shared" si="2"/>
        <v>81.024</v>
      </c>
      <c r="K16" s="14">
        <v>2</v>
      </c>
      <c r="L16" s="14"/>
    </row>
    <row r="17" customHeight="true" spans="1:12">
      <c r="A17" s="8" t="s">
        <v>38</v>
      </c>
      <c r="B17" s="8" t="s">
        <v>14</v>
      </c>
      <c r="C17" s="9" t="s">
        <v>35</v>
      </c>
      <c r="D17" s="9" t="s">
        <v>31</v>
      </c>
      <c r="E17" s="8">
        <v>20245190808</v>
      </c>
      <c r="F17" s="8">
        <v>75.82</v>
      </c>
      <c r="G17" s="13">
        <f t="shared" si="0"/>
        <v>45.492</v>
      </c>
      <c r="H17" s="14">
        <v>81.52</v>
      </c>
      <c r="I17" s="15">
        <f t="shared" si="1"/>
        <v>32.608</v>
      </c>
      <c r="J17" s="15">
        <f t="shared" si="2"/>
        <v>78.1</v>
      </c>
      <c r="K17" s="14">
        <v>3</v>
      </c>
      <c r="L17" s="14"/>
    </row>
    <row r="18" customHeight="true" spans="1:12">
      <c r="A18" s="8" t="s">
        <v>39</v>
      </c>
      <c r="B18" s="8" t="s">
        <v>14</v>
      </c>
      <c r="C18" s="9" t="s">
        <v>40</v>
      </c>
      <c r="D18" s="9" t="s">
        <v>31</v>
      </c>
      <c r="E18" s="8">
        <v>20245190823</v>
      </c>
      <c r="F18" s="8">
        <v>74.43</v>
      </c>
      <c r="G18" s="13">
        <f t="shared" si="0"/>
        <v>44.658</v>
      </c>
      <c r="H18" s="14">
        <v>81.46</v>
      </c>
      <c r="I18" s="15">
        <f t="shared" si="1"/>
        <v>32.584</v>
      </c>
      <c r="J18" s="15">
        <f t="shared" si="2"/>
        <v>77.242</v>
      </c>
      <c r="K18" s="14">
        <v>1</v>
      </c>
      <c r="L18" s="14" t="s">
        <v>17</v>
      </c>
    </row>
    <row r="19" customHeight="true" spans="1:12">
      <c r="A19" s="8" t="s">
        <v>41</v>
      </c>
      <c r="B19" s="8" t="s">
        <v>23</v>
      </c>
      <c r="C19" s="9" t="s">
        <v>40</v>
      </c>
      <c r="D19" s="9" t="s">
        <v>31</v>
      </c>
      <c r="E19" s="8">
        <v>20245190828</v>
      </c>
      <c r="F19" s="8">
        <v>73.63</v>
      </c>
      <c r="G19" s="13">
        <f t="shared" si="0"/>
        <v>44.178</v>
      </c>
      <c r="H19" s="14">
        <v>79.28</v>
      </c>
      <c r="I19" s="15">
        <f t="shared" si="1"/>
        <v>31.712</v>
      </c>
      <c r="J19" s="15">
        <f t="shared" si="2"/>
        <v>75.89</v>
      </c>
      <c r="K19" s="14">
        <v>2</v>
      </c>
      <c r="L19" s="14"/>
    </row>
    <row r="20" customHeight="true" spans="1:12">
      <c r="A20" s="8" t="s">
        <v>42</v>
      </c>
      <c r="B20" s="8" t="s">
        <v>14</v>
      </c>
      <c r="C20" s="9" t="s">
        <v>40</v>
      </c>
      <c r="D20" s="9" t="s">
        <v>31</v>
      </c>
      <c r="E20" s="8">
        <v>20245190826</v>
      </c>
      <c r="F20" s="8">
        <v>72.98</v>
      </c>
      <c r="G20" s="13">
        <f t="shared" si="0"/>
        <v>43.788</v>
      </c>
      <c r="H20" s="14">
        <v>78.88</v>
      </c>
      <c r="I20" s="15">
        <f t="shared" si="1"/>
        <v>31.552</v>
      </c>
      <c r="J20" s="15">
        <f t="shared" si="2"/>
        <v>75.34</v>
      </c>
      <c r="K20" s="14">
        <v>3</v>
      </c>
      <c r="L20" s="14"/>
    </row>
    <row r="21" customHeight="true" spans="1:12">
      <c r="A21" s="8" t="s">
        <v>43</v>
      </c>
      <c r="B21" s="8" t="s">
        <v>14</v>
      </c>
      <c r="C21" s="9" t="s">
        <v>44</v>
      </c>
      <c r="D21" s="9" t="s">
        <v>31</v>
      </c>
      <c r="E21" s="8">
        <v>20245191106</v>
      </c>
      <c r="F21" s="16" t="s">
        <v>45</v>
      </c>
      <c r="G21" s="13">
        <f t="shared" si="0"/>
        <v>51.3</v>
      </c>
      <c r="H21" s="15">
        <v>79.1</v>
      </c>
      <c r="I21" s="15">
        <f t="shared" si="1"/>
        <v>31.64</v>
      </c>
      <c r="J21" s="15">
        <f t="shared" si="2"/>
        <v>82.94</v>
      </c>
      <c r="K21" s="14">
        <v>1</v>
      </c>
      <c r="L21" s="14" t="s">
        <v>17</v>
      </c>
    </row>
    <row r="22" customHeight="true" spans="1:12">
      <c r="A22" s="8" t="s">
        <v>46</v>
      </c>
      <c r="B22" s="8" t="s">
        <v>23</v>
      </c>
      <c r="C22" s="9" t="s">
        <v>44</v>
      </c>
      <c r="D22" s="9" t="s">
        <v>31</v>
      </c>
      <c r="E22" s="8">
        <v>20245191001</v>
      </c>
      <c r="F22" s="8">
        <v>83.05</v>
      </c>
      <c r="G22" s="13">
        <f t="shared" si="0"/>
        <v>49.83</v>
      </c>
      <c r="H22" s="14">
        <v>81.04</v>
      </c>
      <c r="I22" s="15">
        <f t="shared" si="1"/>
        <v>32.416</v>
      </c>
      <c r="J22" s="15">
        <f t="shared" si="2"/>
        <v>82.246</v>
      </c>
      <c r="K22" s="14">
        <v>2</v>
      </c>
      <c r="L22" s="14"/>
    </row>
    <row r="23" customHeight="true" spans="1:12">
      <c r="A23" s="8" t="s">
        <v>47</v>
      </c>
      <c r="B23" s="8" t="s">
        <v>14</v>
      </c>
      <c r="C23" s="9" t="s">
        <v>44</v>
      </c>
      <c r="D23" s="9" t="s">
        <v>31</v>
      </c>
      <c r="E23" s="17" t="s">
        <v>48</v>
      </c>
      <c r="F23" s="16" t="s">
        <v>49</v>
      </c>
      <c r="G23" s="13">
        <f t="shared" si="0"/>
        <v>49.2</v>
      </c>
      <c r="H23" s="15">
        <v>80.2</v>
      </c>
      <c r="I23" s="15">
        <f t="shared" si="1"/>
        <v>32.08</v>
      </c>
      <c r="J23" s="15">
        <f t="shared" si="2"/>
        <v>81.28</v>
      </c>
      <c r="K23" s="14">
        <v>3</v>
      </c>
      <c r="L23" s="14"/>
    </row>
    <row r="24" customHeight="true" spans="1:12">
      <c r="A24" s="8" t="s">
        <v>50</v>
      </c>
      <c r="B24" s="8" t="s">
        <v>14</v>
      </c>
      <c r="C24" s="9" t="s">
        <v>51</v>
      </c>
      <c r="D24" s="9" t="s">
        <v>31</v>
      </c>
      <c r="E24" s="8">
        <v>20245191228</v>
      </c>
      <c r="F24" s="8">
        <v>90.67</v>
      </c>
      <c r="G24" s="13">
        <f t="shared" si="0"/>
        <v>54.402</v>
      </c>
      <c r="H24" s="14">
        <v>80.16</v>
      </c>
      <c r="I24" s="15">
        <f t="shared" si="1"/>
        <v>32.064</v>
      </c>
      <c r="J24" s="15">
        <v>86.46</v>
      </c>
      <c r="K24" s="14">
        <v>1</v>
      </c>
      <c r="L24" s="14" t="s">
        <v>17</v>
      </c>
    </row>
    <row r="25" customHeight="true" spans="1:12">
      <c r="A25" s="8" t="s">
        <v>52</v>
      </c>
      <c r="B25" s="8" t="s">
        <v>14</v>
      </c>
      <c r="C25" s="9" t="s">
        <v>51</v>
      </c>
      <c r="D25" s="9" t="s">
        <v>31</v>
      </c>
      <c r="E25" s="8">
        <v>20245191313</v>
      </c>
      <c r="F25" s="8">
        <v>87.67</v>
      </c>
      <c r="G25" s="13">
        <f t="shared" si="0"/>
        <v>52.602</v>
      </c>
      <c r="H25" s="15">
        <v>81.3</v>
      </c>
      <c r="I25" s="15">
        <f t="shared" si="1"/>
        <v>32.52</v>
      </c>
      <c r="J25" s="15">
        <f>G25+I25</f>
        <v>85.122</v>
      </c>
      <c r="K25" s="14">
        <v>2</v>
      </c>
      <c r="L25" s="14"/>
    </row>
    <row r="26" customHeight="true" spans="1:12">
      <c r="A26" s="8" t="s">
        <v>53</v>
      </c>
      <c r="B26" s="8" t="s">
        <v>14</v>
      </c>
      <c r="C26" s="9" t="s">
        <v>51</v>
      </c>
      <c r="D26" s="9" t="s">
        <v>31</v>
      </c>
      <c r="E26" s="8">
        <v>20245191318</v>
      </c>
      <c r="F26" s="8">
        <v>87.25</v>
      </c>
      <c r="G26" s="13">
        <f t="shared" si="0"/>
        <v>52.35</v>
      </c>
      <c r="H26" s="15">
        <v>0</v>
      </c>
      <c r="I26" s="15">
        <f t="shared" si="1"/>
        <v>0</v>
      </c>
      <c r="J26" s="15">
        <f>G26+I26</f>
        <v>52.35</v>
      </c>
      <c r="K26" s="14">
        <v>3</v>
      </c>
      <c r="L26" s="14"/>
    </row>
    <row r="27" customHeight="true" spans="1:12">
      <c r="A27" s="8" t="s">
        <v>54</v>
      </c>
      <c r="B27" s="8" t="s">
        <v>14</v>
      </c>
      <c r="C27" s="9" t="s">
        <v>55</v>
      </c>
      <c r="D27" s="9" t="s">
        <v>16</v>
      </c>
      <c r="E27" s="8">
        <v>20245191326</v>
      </c>
      <c r="F27" s="8">
        <v>83.94</v>
      </c>
      <c r="G27" s="13">
        <f t="shared" si="0"/>
        <v>50.364</v>
      </c>
      <c r="H27" s="14">
        <v>81.56</v>
      </c>
      <c r="I27" s="15">
        <f t="shared" si="1"/>
        <v>32.624</v>
      </c>
      <c r="J27" s="15">
        <v>82.98</v>
      </c>
      <c r="K27" s="14">
        <v>1</v>
      </c>
      <c r="L27" s="14" t="s">
        <v>17</v>
      </c>
    </row>
    <row r="28" s="1" customFormat="true" customHeight="true" spans="1:1023">
      <c r="A28" s="8" t="s">
        <v>56</v>
      </c>
      <c r="B28" s="8" t="s">
        <v>14</v>
      </c>
      <c r="C28" s="9" t="s">
        <v>55</v>
      </c>
      <c r="D28" s="9" t="s">
        <v>16</v>
      </c>
      <c r="E28" s="8">
        <v>20245191325</v>
      </c>
      <c r="F28" s="8">
        <v>77.97</v>
      </c>
      <c r="G28" s="13">
        <f t="shared" si="0"/>
        <v>46.782</v>
      </c>
      <c r="H28" s="18">
        <v>80.62</v>
      </c>
      <c r="I28" s="15">
        <f t="shared" si="1"/>
        <v>32.248</v>
      </c>
      <c r="J28" s="15">
        <f>G28+I28</f>
        <v>79.03</v>
      </c>
      <c r="K28" s="18">
        <v>2</v>
      </c>
      <c r="L28" s="1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  <c r="LL28" s="24"/>
      <c r="LM28" s="24"/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  <c r="NJ28" s="24"/>
      <c r="NK28" s="24"/>
      <c r="NL28" s="24"/>
      <c r="NM28" s="24"/>
      <c r="NN28" s="24"/>
      <c r="NO28" s="24"/>
      <c r="NP28" s="24"/>
      <c r="NQ28" s="24"/>
      <c r="NR28" s="24"/>
      <c r="NS28" s="24"/>
      <c r="NT28" s="24"/>
      <c r="NU28" s="24"/>
      <c r="NV28" s="24"/>
      <c r="NW28" s="24"/>
      <c r="NX28" s="24"/>
      <c r="NY28" s="24"/>
      <c r="NZ28" s="24"/>
      <c r="OA28" s="24"/>
      <c r="OB28" s="24"/>
      <c r="OC28" s="24"/>
      <c r="OD28" s="24"/>
      <c r="OE28" s="24"/>
      <c r="OF28" s="24"/>
      <c r="OG28" s="24"/>
      <c r="OH28" s="24"/>
      <c r="OI28" s="24"/>
      <c r="OJ28" s="24"/>
      <c r="OK28" s="24"/>
      <c r="OL28" s="24"/>
      <c r="OM28" s="24"/>
      <c r="ON28" s="24"/>
      <c r="OO28" s="24"/>
      <c r="OP28" s="24"/>
      <c r="OQ28" s="24"/>
      <c r="OR28" s="24"/>
      <c r="OS28" s="24"/>
      <c r="OT28" s="24"/>
      <c r="OU28" s="24"/>
      <c r="OV28" s="24"/>
      <c r="OW28" s="24"/>
      <c r="OX28" s="24"/>
      <c r="OY28" s="24"/>
      <c r="OZ28" s="24"/>
      <c r="PA28" s="24"/>
      <c r="PB28" s="24"/>
      <c r="PC28" s="24"/>
      <c r="PD28" s="24"/>
      <c r="PE28" s="24"/>
      <c r="PF28" s="24"/>
      <c r="PG28" s="24"/>
      <c r="PH28" s="24"/>
      <c r="PI28" s="24"/>
      <c r="PJ28" s="24"/>
      <c r="PK28" s="24"/>
      <c r="PL28" s="24"/>
      <c r="PM28" s="24"/>
      <c r="PN28" s="24"/>
      <c r="PO28" s="24"/>
      <c r="PP28" s="24"/>
      <c r="PQ28" s="24"/>
      <c r="PR28" s="24"/>
      <c r="PS28" s="24"/>
      <c r="PT28" s="24"/>
      <c r="PU28" s="24"/>
      <c r="PV28" s="24"/>
      <c r="PW28" s="24"/>
      <c r="PX28" s="24"/>
      <c r="PY28" s="24"/>
      <c r="PZ28" s="24"/>
      <c r="QA28" s="24"/>
      <c r="QB28" s="24"/>
      <c r="QC28" s="24"/>
      <c r="QD28" s="24"/>
      <c r="QE28" s="24"/>
      <c r="QF28" s="24"/>
      <c r="QG28" s="24"/>
      <c r="QH28" s="24"/>
      <c r="QI28" s="24"/>
      <c r="QJ28" s="24"/>
      <c r="QK28" s="24"/>
      <c r="QL28" s="24"/>
      <c r="QM28" s="24"/>
      <c r="QN28" s="24"/>
      <c r="QO28" s="24"/>
      <c r="QP28" s="24"/>
      <c r="QQ28" s="24"/>
      <c r="QR28" s="24"/>
      <c r="QS28" s="24"/>
      <c r="QT28" s="24"/>
      <c r="QU28" s="24"/>
      <c r="QV28" s="24"/>
      <c r="QW28" s="24"/>
      <c r="QX28" s="24"/>
      <c r="QY28" s="24"/>
      <c r="QZ28" s="24"/>
      <c r="RA28" s="24"/>
      <c r="RB28" s="24"/>
      <c r="RC28" s="24"/>
      <c r="RD28" s="24"/>
      <c r="RE28" s="24"/>
      <c r="RF28" s="24"/>
      <c r="RG28" s="24"/>
      <c r="RH28" s="24"/>
      <c r="RI28" s="24"/>
      <c r="RJ28" s="24"/>
      <c r="RK28" s="24"/>
      <c r="RL28" s="24"/>
      <c r="RM28" s="24"/>
      <c r="RN28" s="24"/>
      <c r="RO28" s="24"/>
      <c r="RP28" s="24"/>
      <c r="RQ28" s="24"/>
      <c r="RR28" s="24"/>
      <c r="RS28" s="24"/>
      <c r="RT28" s="24"/>
      <c r="RU28" s="24"/>
      <c r="RV28" s="24"/>
      <c r="RW28" s="24"/>
      <c r="RX28" s="24"/>
      <c r="RY28" s="24"/>
      <c r="RZ28" s="24"/>
      <c r="SA28" s="24"/>
      <c r="SB28" s="24"/>
      <c r="SC28" s="24"/>
      <c r="SD28" s="24"/>
      <c r="SE28" s="24"/>
      <c r="SF28" s="24"/>
      <c r="SG28" s="24"/>
      <c r="SH28" s="24"/>
      <c r="SI28" s="24"/>
      <c r="SJ28" s="24"/>
      <c r="SK28" s="24"/>
      <c r="SL28" s="24"/>
      <c r="SM28" s="24"/>
      <c r="SN28" s="24"/>
      <c r="SO28" s="24"/>
      <c r="SP28" s="24"/>
      <c r="SQ28" s="24"/>
      <c r="SR28" s="24"/>
      <c r="SS28" s="24"/>
      <c r="ST28" s="24"/>
      <c r="SU28" s="24"/>
      <c r="SV28" s="24"/>
      <c r="SW28" s="24"/>
      <c r="SX28" s="24"/>
      <c r="SY28" s="24"/>
      <c r="SZ28" s="24"/>
      <c r="TA28" s="24"/>
      <c r="TB28" s="24"/>
      <c r="TC28" s="24"/>
      <c r="TD28" s="24"/>
      <c r="TE28" s="24"/>
      <c r="TF28" s="24"/>
      <c r="TG28" s="24"/>
      <c r="TH28" s="24"/>
      <c r="TI28" s="24"/>
      <c r="TJ28" s="24"/>
      <c r="TK28" s="24"/>
      <c r="TL28" s="24"/>
      <c r="TM28" s="24"/>
      <c r="TN28" s="24"/>
      <c r="TO28" s="24"/>
      <c r="TP28" s="24"/>
      <c r="TQ28" s="24"/>
      <c r="TR28" s="24"/>
      <c r="TS28" s="24"/>
      <c r="TT28" s="24"/>
      <c r="TU28" s="24"/>
      <c r="TV28" s="24"/>
      <c r="TW28" s="24"/>
      <c r="TX28" s="24"/>
      <c r="TY28" s="24"/>
      <c r="TZ28" s="24"/>
      <c r="UA28" s="24"/>
      <c r="UB28" s="24"/>
      <c r="UC28" s="24"/>
      <c r="UD28" s="24"/>
      <c r="UE28" s="24"/>
      <c r="UF28" s="24"/>
      <c r="UG28" s="24"/>
      <c r="UH28" s="24"/>
      <c r="UI28" s="24"/>
      <c r="UJ28" s="24"/>
      <c r="UK28" s="24"/>
      <c r="UL28" s="24"/>
      <c r="UM28" s="24"/>
      <c r="UN28" s="24"/>
      <c r="UO28" s="24"/>
      <c r="UP28" s="24"/>
      <c r="UQ28" s="24"/>
      <c r="UR28" s="24"/>
      <c r="US28" s="24"/>
      <c r="UT28" s="24"/>
      <c r="UU28" s="24"/>
      <c r="UV28" s="24"/>
      <c r="UW28" s="24"/>
      <c r="UX28" s="24"/>
      <c r="UY28" s="24"/>
      <c r="UZ28" s="24"/>
      <c r="VA28" s="24"/>
      <c r="VB28" s="24"/>
      <c r="VC28" s="24"/>
      <c r="VD28" s="24"/>
      <c r="VE28" s="24"/>
      <c r="VF28" s="24"/>
      <c r="VG28" s="24"/>
      <c r="VH28" s="24"/>
      <c r="VI28" s="24"/>
      <c r="VJ28" s="24"/>
      <c r="VK28" s="24"/>
      <c r="VL28" s="24"/>
      <c r="VM28" s="24"/>
      <c r="VN28" s="24"/>
      <c r="VO28" s="24"/>
      <c r="VP28" s="24"/>
      <c r="VQ28" s="24"/>
      <c r="VR28" s="24"/>
      <c r="VS28" s="24"/>
      <c r="VT28" s="24"/>
      <c r="VU28" s="24"/>
      <c r="VV28" s="24"/>
      <c r="VW28" s="24"/>
      <c r="VX28" s="24"/>
      <c r="VY28" s="24"/>
      <c r="VZ28" s="24"/>
      <c r="WA28" s="24"/>
      <c r="WB28" s="24"/>
      <c r="WC28" s="24"/>
      <c r="WD28" s="24"/>
      <c r="WE28" s="24"/>
      <c r="WF28" s="24"/>
      <c r="WG28" s="24"/>
      <c r="WH28" s="24"/>
      <c r="WI28" s="24"/>
      <c r="WJ28" s="24"/>
      <c r="WK28" s="24"/>
      <c r="WL28" s="24"/>
      <c r="WM28" s="24"/>
      <c r="WN28" s="24"/>
      <c r="WO28" s="24"/>
      <c r="WP28" s="24"/>
      <c r="WQ28" s="24"/>
      <c r="WR28" s="24"/>
      <c r="WS28" s="24"/>
      <c r="WT28" s="24"/>
      <c r="WU28" s="24"/>
      <c r="WV28" s="24"/>
      <c r="WW28" s="24"/>
      <c r="WX28" s="24"/>
      <c r="WY28" s="24"/>
      <c r="WZ28" s="24"/>
      <c r="XA28" s="24"/>
      <c r="XB28" s="24"/>
      <c r="XC28" s="24"/>
      <c r="XD28" s="24"/>
      <c r="XE28" s="24"/>
      <c r="XF28" s="24"/>
      <c r="XG28" s="24"/>
      <c r="XH28" s="24"/>
      <c r="XI28" s="24"/>
      <c r="XJ28" s="24"/>
      <c r="XK28" s="24"/>
      <c r="XL28" s="24"/>
      <c r="XM28" s="24"/>
      <c r="XN28" s="24"/>
      <c r="XO28" s="24"/>
      <c r="XP28" s="24"/>
      <c r="XQ28" s="24"/>
      <c r="XR28" s="24"/>
      <c r="XS28" s="24"/>
      <c r="XT28" s="24"/>
      <c r="XU28" s="24"/>
      <c r="XV28" s="24"/>
      <c r="XW28" s="24"/>
      <c r="XX28" s="24"/>
      <c r="XY28" s="24"/>
      <c r="XZ28" s="24"/>
      <c r="YA28" s="24"/>
      <c r="YB28" s="24"/>
      <c r="YC28" s="24"/>
      <c r="YD28" s="24"/>
      <c r="YE28" s="24"/>
      <c r="YF28" s="24"/>
      <c r="YG28" s="24"/>
      <c r="YH28" s="24"/>
      <c r="YI28" s="24"/>
      <c r="YJ28" s="24"/>
      <c r="YK28" s="24"/>
      <c r="YL28" s="24"/>
      <c r="YM28" s="24"/>
      <c r="YN28" s="24"/>
      <c r="YO28" s="24"/>
      <c r="YP28" s="24"/>
      <c r="YQ28" s="24"/>
      <c r="YR28" s="24"/>
      <c r="YS28" s="24"/>
      <c r="YT28" s="24"/>
      <c r="YU28" s="24"/>
      <c r="YV28" s="24"/>
      <c r="YW28" s="24"/>
      <c r="YX28" s="24"/>
      <c r="YY28" s="24"/>
      <c r="YZ28" s="24"/>
      <c r="ZA28" s="24"/>
      <c r="ZB28" s="24"/>
      <c r="ZC28" s="24"/>
      <c r="ZD28" s="24"/>
      <c r="ZE28" s="24"/>
      <c r="ZF28" s="24"/>
      <c r="ZG28" s="24"/>
      <c r="ZH28" s="24"/>
      <c r="ZI28" s="24"/>
      <c r="ZJ28" s="24"/>
      <c r="ZK28" s="24"/>
      <c r="ZL28" s="24"/>
      <c r="ZM28" s="24"/>
      <c r="ZN28" s="24"/>
      <c r="ZO28" s="24"/>
      <c r="ZP28" s="24"/>
      <c r="ZQ28" s="24"/>
      <c r="ZR28" s="24"/>
      <c r="ZS28" s="24"/>
      <c r="ZT28" s="24"/>
      <c r="ZU28" s="24"/>
      <c r="ZV28" s="24"/>
      <c r="ZW28" s="24"/>
      <c r="ZX28" s="24"/>
      <c r="ZY28" s="24"/>
      <c r="ZZ28" s="24"/>
      <c r="AAA28" s="24"/>
      <c r="AAB28" s="24"/>
      <c r="AAC28" s="24"/>
      <c r="AAD28" s="24"/>
      <c r="AAE28" s="24"/>
      <c r="AAF28" s="24"/>
      <c r="AAG28" s="24"/>
      <c r="AAH28" s="24"/>
      <c r="AAI28" s="24"/>
      <c r="AAJ28" s="24"/>
      <c r="AAK28" s="24"/>
      <c r="AAL28" s="24"/>
      <c r="AAM28" s="24"/>
      <c r="AAN28" s="24"/>
      <c r="AAO28" s="24"/>
      <c r="AAP28" s="24"/>
      <c r="AAQ28" s="24"/>
      <c r="AAR28" s="24"/>
      <c r="AAS28" s="24"/>
      <c r="AAT28" s="24"/>
      <c r="AAU28" s="24"/>
      <c r="AAV28" s="24"/>
      <c r="AAW28" s="24"/>
      <c r="AAX28" s="24"/>
      <c r="AAY28" s="24"/>
      <c r="AAZ28" s="24"/>
      <c r="ABA28" s="24"/>
      <c r="ABB28" s="24"/>
      <c r="ABC28" s="24"/>
      <c r="ABD28" s="24"/>
      <c r="ABE28" s="24"/>
      <c r="ABF28" s="24"/>
      <c r="ABG28" s="24"/>
      <c r="ABH28" s="24"/>
      <c r="ABI28" s="24"/>
      <c r="ABJ28" s="24"/>
      <c r="ABK28" s="24"/>
      <c r="ABL28" s="24"/>
      <c r="ABM28" s="24"/>
      <c r="ABN28" s="24"/>
      <c r="ABO28" s="24"/>
      <c r="ABP28" s="24"/>
      <c r="ABQ28" s="24"/>
      <c r="ABR28" s="24"/>
      <c r="ABS28" s="24"/>
      <c r="ABT28" s="24"/>
      <c r="ABU28" s="24"/>
      <c r="ABV28" s="24"/>
      <c r="ABW28" s="24"/>
      <c r="ABX28" s="24"/>
      <c r="ABY28" s="24"/>
      <c r="ABZ28" s="24"/>
      <c r="ACA28" s="24"/>
      <c r="ACB28" s="24"/>
      <c r="ACC28" s="24"/>
      <c r="ACD28" s="24"/>
      <c r="ACE28" s="24"/>
      <c r="ACF28" s="24"/>
      <c r="ACG28" s="24"/>
      <c r="ACH28" s="24"/>
      <c r="ACI28" s="24"/>
      <c r="ACJ28" s="24"/>
      <c r="ACK28" s="24"/>
      <c r="ACL28" s="24"/>
      <c r="ACM28" s="24"/>
      <c r="ACN28" s="24"/>
      <c r="ACO28" s="24"/>
      <c r="ACP28" s="24"/>
      <c r="ACQ28" s="24"/>
      <c r="ACR28" s="24"/>
      <c r="ACS28" s="24"/>
      <c r="ACT28" s="24"/>
      <c r="ACU28" s="24"/>
      <c r="ACV28" s="24"/>
      <c r="ACW28" s="24"/>
      <c r="ACX28" s="24"/>
      <c r="ACY28" s="24"/>
      <c r="ACZ28" s="24"/>
      <c r="ADA28" s="24"/>
      <c r="ADB28" s="24"/>
      <c r="ADC28" s="24"/>
      <c r="ADD28" s="24"/>
      <c r="ADE28" s="24"/>
      <c r="ADF28" s="24"/>
      <c r="ADG28" s="24"/>
      <c r="ADH28" s="24"/>
      <c r="ADI28" s="24"/>
      <c r="ADJ28" s="24"/>
      <c r="ADK28" s="24"/>
      <c r="ADL28" s="24"/>
      <c r="ADM28" s="24"/>
      <c r="ADN28" s="24"/>
      <c r="ADO28" s="24"/>
      <c r="ADP28" s="24"/>
      <c r="ADQ28" s="24"/>
      <c r="ADR28" s="24"/>
      <c r="ADS28" s="24"/>
      <c r="ADT28" s="24"/>
      <c r="ADU28" s="24"/>
      <c r="ADV28" s="24"/>
      <c r="ADW28" s="24"/>
      <c r="ADX28" s="24"/>
      <c r="ADY28" s="24"/>
      <c r="ADZ28" s="24"/>
      <c r="AEA28" s="24"/>
      <c r="AEB28" s="24"/>
      <c r="AEC28" s="24"/>
      <c r="AED28" s="24"/>
      <c r="AEE28" s="24"/>
      <c r="AEF28" s="24"/>
      <c r="AEG28" s="24"/>
      <c r="AEH28" s="24"/>
      <c r="AEI28" s="24"/>
      <c r="AEJ28" s="24"/>
      <c r="AEK28" s="24"/>
      <c r="AEL28" s="24"/>
      <c r="AEM28" s="24"/>
      <c r="AEN28" s="24"/>
      <c r="AEO28" s="24"/>
      <c r="AEP28" s="24"/>
      <c r="AEQ28" s="24"/>
      <c r="AER28" s="24"/>
      <c r="AES28" s="24"/>
      <c r="AET28" s="24"/>
      <c r="AEU28" s="24"/>
      <c r="AEV28" s="24"/>
      <c r="AEW28" s="24"/>
      <c r="AEX28" s="24"/>
      <c r="AEY28" s="24"/>
      <c r="AEZ28" s="24"/>
      <c r="AFA28" s="24"/>
      <c r="AFB28" s="24"/>
      <c r="AFC28" s="24"/>
      <c r="AFD28" s="24"/>
      <c r="AFE28" s="24"/>
      <c r="AFF28" s="24"/>
      <c r="AFG28" s="24"/>
      <c r="AFH28" s="24"/>
      <c r="AFI28" s="24"/>
      <c r="AFJ28" s="24"/>
      <c r="AFK28" s="24"/>
      <c r="AFL28" s="24"/>
      <c r="AFM28" s="24"/>
      <c r="AFN28" s="24"/>
      <c r="AFO28" s="24"/>
      <c r="AFP28" s="24"/>
      <c r="AFQ28" s="24"/>
      <c r="AFR28" s="24"/>
      <c r="AFS28" s="24"/>
      <c r="AFT28" s="24"/>
      <c r="AFU28" s="24"/>
      <c r="AFV28" s="24"/>
      <c r="AFW28" s="24"/>
      <c r="AFX28" s="24"/>
      <c r="AFY28" s="24"/>
      <c r="AFZ28" s="24"/>
      <c r="AGA28" s="24"/>
      <c r="AGB28" s="24"/>
      <c r="AGC28" s="24"/>
      <c r="AGD28" s="24"/>
      <c r="AGE28" s="24"/>
      <c r="AGF28" s="24"/>
      <c r="AGG28" s="24"/>
      <c r="AGH28" s="24"/>
      <c r="AGI28" s="24"/>
      <c r="AGJ28" s="24"/>
      <c r="AGK28" s="24"/>
      <c r="AGL28" s="24"/>
      <c r="AGM28" s="24"/>
      <c r="AGN28" s="24"/>
      <c r="AGO28" s="24"/>
      <c r="AGP28" s="24"/>
      <c r="AGQ28" s="24"/>
      <c r="AGR28" s="24"/>
      <c r="AGS28" s="24"/>
      <c r="AGT28" s="24"/>
      <c r="AGU28" s="24"/>
      <c r="AGV28" s="24"/>
      <c r="AGW28" s="24"/>
      <c r="AGX28" s="24"/>
      <c r="AGY28" s="24"/>
      <c r="AGZ28" s="24"/>
      <c r="AHA28" s="24"/>
      <c r="AHB28" s="24"/>
      <c r="AHC28" s="24"/>
      <c r="AHD28" s="24"/>
      <c r="AHE28" s="24"/>
      <c r="AHF28" s="24"/>
      <c r="AHG28" s="24"/>
      <c r="AHH28" s="24"/>
      <c r="AHI28" s="24"/>
      <c r="AHJ28" s="24"/>
      <c r="AHK28" s="24"/>
      <c r="AHL28" s="24"/>
      <c r="AHM28" s="24"/>
      <c r="AHN28" s="24"/>
      <c r="AHO28" s="24"/>
      <c r="AHP28" s="24"/>
      <c r="AHQ28" s="24"/>
      <c r="AHR28" s="24"/>
      <c r="AHS28" s="24"/>
      <c r="AHT28" s="24"/>
      <c r="AHU28" s="24"/>
      <c r="AHV28" s="24"/>
      <c r="AHW28" s="24"/>
      <c r="AHX28" s="24"/>
      <c r="AHY28" s="24"/>
      <c r="AHZ28" s="24"/>
      <c r="AIA28" s="24"/>
      <c r="AIB28" s="24"/>
      <c r="AIC28" s="24"/>
      <c r="AID28" s="24"/>
      <c r="AIE28" s="24"/>
      <c r="AIF28" s="24"/>
      <c r="AIG28" s="24"/>
      <c r="AIH28" s="24"/>
      <c r="AII28" s="24"/>
      <c r="AIJ28" s="24"/>
      <c r="AIK28" s="24"/>
      <c r="AIL28" s="24"/>
      <c r="AIM28" s="24"/>
      <c r="AIN28" s="24"/>
      <c r="AIO28" s="24"/>
      <c r="AIP28" s="24"/>
      <c r="AIQ28" s="24"/>
      <c r="AIR28" s="24"/>
      <c r="AIS28" s="24"/>
      <c r="AIT28" s="24"/>
      <c r="AIU28" s="24"/>
      <c r="AIV28" s="24"/>
      <c r="AIW28" s="24"/>
      <c r="AIX28" s="24"/>
      <c r="AIY28" s="24"/>
      <c r="AIZ28" s="24"/>
      <c r="AJA28" s="24"/>
      <c r="AJB28" s="24"/>
      <c r="AJC28" s="24"/>
      <c r="AJD28" s="24"/>
      <c r="AJE28" s="24"/>
      <c r="AJF28" s="24"/>
      <c r="AJG28" s="24"/>
      <c r="AJH28" s="24"/>
      <c r="AJI28" s="24"/>
      <c r="AJJ28" s="24"/>
      <c r="AJK28" s="24"/>
      <c r="AJL28" s="24"/>
      <c r="AJM28" s="24"/>
      <c r="AJN28" s="24"/>
      <c r="AJO28" s="24"/>
      <c r="AJP28" s="24"/>
      <c r="AJQ28" s="24"/>
      <c r="AJR28" s="24"/>
      <c r="AJS28" s="24"/>
      <c r="AJT28" s="24"/>
      <c r="AJU28" s="24"/>
      <c r="AJV28" s="24"/>
      <c r="AJW28" s="24"/>
      <c r="AJX28" s="24"/>
      <c r="AJY28" s="24"/>
      <c r="AJZ28" s="24"/>
      <c r="AKA28" s="24"/>
      <c r="AKB28" s="24"/>
      <c r="AKC28" s="24"/>
      <c r="AKD28" s="24"/>
      <c r="AKE28" s="24"/>
      <c r="AKF28" s="24"/>
      <c r="AKG28" s="24"/>
      <c r="AKH28" s="24"/>
      <c r="AKI28" s="24"/>
      <c r="AKJ28" s="24"/>
      <c r="AKK28" s="24"/>
      <c r="AKL28" s="24"/>
      <c r="AKM28" s="24"/>
      <c r="AKN28" s="24"/>
      <c r="AKO28" s="24"/>
      <c r="AKP28" s="24"/>
      <c r="AKQ28" s="24"/>
      <c r="AKR28" s="24"/>
      <c r="AKS28" s="24"/>
      <c r="AKT28" s="24"/>
      <c r="AKU28" s="24"/>
      <c r="AKV28" s="24"/>
      <c r="AKW28" s="24"/>
      <c r="AKX28" s="24"/>
      <c r="AKY28" s="24"/>
      <c r="AKZ28" s="24"/>
      <c r="ALA28" s="24"/>
      <c r="ALB28" s="24"/>
      <c r="ALC28" s="24"/>
      <c r="ALD28" s="24"/>
      <c r="ALE28" s="24"/>
      <c r="ALF28" s="24"/>
      <c r="ALG28" s="24"/>
      <c r="ALH28" s="24"/>
      <c r="ALI28" s="24"/>
      <c r="ALJ28" s="24"/>
      <c r="ALK28" s="24"/>
      <c r="ALL28" s="24"/>
      <c r="ALM28" s="24"/>
      <c r="ALN28" s="24"/>
      <c r="ALO28" s="24"/>
      <c r="ALP28" s="24"/>
      <c r="ALQ28" s="24"/>
      <c r="ALR28" s="24"/>
      <c r="ALS28" s="24"/>
      <c r="ALT28" s="24"/>
      <c r="ALU28" s="24"/>
      <c r="ALV28" s="24"/>
      <c r="ALW28" s="24"/>
      <c r="ALX28" s="24"/>
      <c r="ALY28" s="24"/>
      <c r="ALZ28" s="24"/>
      <c r="AMA28" s="24"/>
      <c r="AMB28" s="24"/>
      <c r="AMC28" s="24"/>
      <c r="AMD28" s="24"/>
      <c r="AME28" s="24"/>
      <c r="AMF28" s="24"/>
      <c r="AMG28" s="24"/>
      <c r="AMH28" s="24"/>
      <c r="AMI28" s="24"/>
    </row>
    <row r="29" customHeight="true" spans="1:12">
      <c r="A29" s="8" t="s">
        <v>57</v>
      </c>
      <c r="B29" s="8" t="s">
        <v>23</v>
      </c>
      <c r="C29" s="9" t="s">
        <v>55</v>
      </c>
      <c r="D29" s="9" t="s">
        <v>16</v>
      </c>
      <c r="E29" s="8">
        <v>20245191406</v>
      </c>
      <c r="F29" s="8">
        <v>78.46</v>
      </c>
      <c r="G29" s="13">
        <f t="shared" si="0"/>
        <v>47.076</v>
      </c>
      <c r="H29" s="15">
        <v>0</v>
      </c>
      <c r="I29" s="15">
        <f t="shared" si="1"/>
        <v>0</v>
      </c>
      <c r="J29" s="15">
        <f>G29+I29</f>
        <v>47.076</v>
      </c>
      <c r="K29" s="14">
        <v>3</v>
      </c>
      <c r="L29" s="14"/>
    </row>
    <row r="30" customHeight="true" spans="1:12">
      <c r="A30" s="8" t="s">
        <v>58</v>
      </c>
      <c r="B30" s="8" t="s">
        <v>14</v>
      </c>
      <c r="C30" s="9" t="s">
        <v>55</v>
      </c>
      <c r="D30" s="9" t="s">
        <v>21</v>
      </c>
      <c r="E30" s="8">
        <v>20245191418</v>
      </c>
      <c r="F30" s="8">
        <v>77.98</v>
      </c>
      <c r="G30" s="13">
        <f t="shared" si="0"/>
        <v>46.788</v>
      </c>
      <c r="H30" s="14">
        <v>82.28</v>
      </c>
      <c r="I30" s="15">
        <f t="shared" si="1"/>
        <v>32.912</v>
      </c>
      <c r="J30" s="15">
        <f>G30+I30</f>
        <v>79.7</v>
      </c>
      <c r="K30" s="14">
        <v>1</v>
      </c>
      <c r="L30" s="14" t="s">
        <v>17</v>
      </c>
    </row>
    <row r="31" customHeight="true" spans="1:12">
      <c r="A31" s="8" t="s">
        <v>59</v>
      </c>
      <c r="B31" s="8" t="s">
        <v>23</v>
      </c>
      <c r="C31" s="9" t="s">
        <v>55</v>
      </c>
      <c r="D31" s="9" t="s">
        <v>21</v>
      </c>
      <c r="E31" s="8">
        <v>20245191425</v>
      </c>
      <c r="F31" s="8">
        <v>78.32</v>
      </c>
      <c r="G31" s="13">
        <f t="shared" si="0"/>
        <v>46.992</v>
      </c>
      <c r="H31" s="14">
        <v>81.58</v>
      </c>
      <c r="I31" s="15">
        <f t="shared" si="1"/>
        <v>32.632</v>
      </c>
      <c r="J31" s="15">
        <f>G31+I31</f>
        <v>79.624</v>
      </c>
      <c r="K31" s="14">
        <v>2</v>
      </c>
      <c r="L31" s="14"/>
    </row>
    <row r="32" customHeight="true" spans="1:12">
      <c r="A32" s="8" t="s">
        <v>60</v>
      </c>
      <c r="B32" s="8" t="s">
        <v>14</v>
      </c>
      <c r="C32" s="9" t="s">
        <v>55</v>
      </c>
      <c r="D32" s="9" t="s">
        <v>21</v>
      </c>
      <c r="E32" s="8">
        <v>20245191429</v>
      </c>
      <c r="F32" s="8">
        <v>75.65</v>
      </c>
      <c r="G32" s="13">
        <f t="shared" si="0"/>
        <v>45.39</v>
      </c>
      <c r="H32" s="15">
        <v>0</v>
      </c>
      <c r="I32" s="15">
        <f t="shared" si="1"/>
        <v>0</v>
      </c>
      <c r="J32" s="15">
        <f>G32+I32</f>
        <v>45.39</v>
      </c>
      <c r="K32" s="14">
        <v>3</v>
      </c>
      <c r="L32" s="14"/>
    </row>
    <row r="33" customHeight="true" spans="1:12">
      <c r="A33" s="8" t="s">
        <v>61</v>
      </c>
      <c r="B33" s="8" t="s">
        <v>23</v>
      </c>
      <c r="C33" s="9" t="s">
        <v>62</v>
      </c>
      <c r="D33" s="9" t="s">
        <v>16</v>
      </c>
      <c r="E33" s="8">
        <v>20245191522</v>
      </c>
      <c r="F33" s="8">
        <v>84.69</v>
      </c>
      <c r="G33" s="13">
        <f t="shared" si="0"/>
        <v>50.814</v>
      </c>
      <c r="H33" s="14">
        <v>80.98</v>
      </c>
      <c r="I33" s="15">
        <f t="shared" si="1"/>
        <v>32.392</v>
      </c>
      <c r="J33" s="15">
        <v>83.2</v>
      </c>
      <c r="K33" s="14">
        <v>1</v>
      </c>
      <c r="L33" s="14" t="s">
        <v>17</v>
      </c>
    </row>
    <row r="34" customHeight="true" spans="1:12">
      <c r="A34" s="8" t="s">
        <v>63</v>
      </c>
      <c r="B34" s="8" t="s">
        <v>14</v>
      </c>
      <c r="C34" s="9" t="s">
        <v>62</v>
      </c>
      <c r="D34" s="9" t="s">
        <v>16</v>
      </c>
      <c r="E34" s="8">
        <v>20245191613</v>
      </c>
      <c r="F34" s="8">
        <v>81.95</v>
      </c>
      <c r="G34" s="13">
        <f t="shared" si="0"/>
        <v>49.17</v>
      </c>
      <c r="H34" s="14">
        <v>81.46</v>
      </c>
      <c r="I34" s="15">
        <f t="shared" si="1"/>
        <v>32.584</v>
      </c>
      <c r="J34" s="15">
        <f t="shared" ref="J34:J39" si="3">G34+I34</f>
        <v>81.754</v>
      </c>
      <c r="K34" s="14">
        <v>2</v>
      </c>
      <c r="L34" s="14"/>
    </row>
    <row r="35" customHeight="true" spans="1:12">
      <c r="A35" s="8" t="s">
        <v>64</v>
      </c>
      <c r="B35" s="8" t="s">
        <v>14</v>
      </c>
      <c r="C35" s="9" t="s">
        <v>62</v>
      </c>
      <c r="D35" s="9" t="s">
        <v>16</v>
      </c>
      <c r="E35" s="8">
        <v>20245191618</v>
      </c>
      <c r="F35" s="8">
        <v>81.61</v>
      </c>
      <c r="G35" s="13">
        <f t="shared" si="0"/>
        <v>48.966</v>
      </c>
      <c r="H35" s="14">
        <v>79.86</v>
      </c>
      <c r="I35" s="15">
        <f t="shared" si="1"/>
        <v>31.944</v>
      </c>
      <c r="J35" s="15">
        <f t="shared" si="3"/>
        <v>80.91</v>
      </c>
      <c r="K35" s="14">
        <v>3</v>
      </c>
      <c r="L35" s="14"/>
    </row>
    <row r="36" customHeight="true" spans="1:12">
      <c r="A36" s="8" t="s">
        <v>65</v>
      </c>
      <c r="B36" s="8" t="s">
        <v>23</v>
      </c>
      <c r="C36" s="9" t="s">
        <v>62</v>
      </c>
      <c r="D36" s="9" t="s">
        <v>21</v>
      </c>
      <c r="E36" s="8">
        <v>20245192011</v>
      </c>
      <c r="F36" s="16" t="s">
        <v>66</v>
      </c>
      <c r="G36" s="13">
        <f t="shared" si="0"/>
        <v>53.76</v>
      </c>
      <c r="H36" s="14">
        <v>81.24</v>
      </c>
      <c r="I36" s="15">
        <f t="shared" si="1"/>
        <v>32.496</v>
      </c>
      <c r="J36" s="15">
        <f t="shared" si="3"/>
        <v>86.256</v>
      </c>
      <c r="K36" s="14">
        <v>1</v>
      </c>
      <c r="L36" s="14" t="s">
        <v>17</v>
      </c>
    </row>
    <row r="37" customHeight="true" spans="1:12">
      <c r="A37" s="8" t="s">
        <v>67</v>
      </c>
      <c r="B37" s="8" t="s">
        <v>23</v>
      </c>
      <c r="C37" s="9" t="s">
        <v>62</v>
      </c>
      <c r="D37" s="9" t="s">
        <v>21</v>
      </c>
      <c r="E37" s="8">
        <v>20245191925</v>
      </c>
      <c r="F37" s="8">
        <v>87.99</v>
      </c>
      <c r="G37" s="13">
        <f t="shared" si="0"/>
        <v>52.794</v>
      </c>
      <c r="H37" s="15">
        <v>82.1</v>
      </c>
      <c r="I37" s="15">
        <f t="shared" si="1"/>
        <v>32.84</v>
      </c>
      <c r="J37" s="15">
        <f t="shared" si="3"/>
        <v>85.634</v>
      </c>
      <c r="K37" s="14">
        <v>2</v>
      </c>
      <c r="L37" s="14"/>
    </row>
    <row r="38" customHeight="true" spans="1:12">
      <c r="A38" s="8" t="s">
        <v>68</v>
      </c>
      <c r="B38" s="8" t="s">
        <v>23</v>
      </c>
      <c r="C38" s="9" t="s">
        <v>62</v>
      </c>
      <c r="D38" s="9" t="s">
        <v>21</v>
      </c>
      <c r="E38" s="8">
        <v>20245192029</v>
      </c>
      <c r="F38" s="8">
        <v>84.93</v>
      </c>
      <c r="G38" s="13">
        <f t="shared" si="0"/>
        <v>50.958</v>
      </c>
      <c r="H38" s="15">
        <v>0</v>
      </c>
      <c r="I38" s="15">
        <f t="shared" si="1"/>
        <v>0</v>
      </c>
      <c r="J38" s="15">
        <f t="shared" si="3"/>
        <v>50.958</v>
      </c>
      <c r="K38" s="14">
        <v>3</v>
      </c>
      <c r="L38" s="14"/>
    </row>
    <row r="39" customHeight="true" spans="1:12">
      <c r="A39" s="8" t="s">
        <v>69</v>
      </c>
      <c r="B39" s="8" t="s">
        <v>14</v>
      </c>
      <c r="C39" s="9" t="s">
        <v>70</v>
      </c>
      <c r="D39" s="9" t="s">
        <v>31</v>
      </c>
      <c r="E39" s="8">
        <v>20245192301</v>
      </c>
      <c r="F39" s="8">
        <v>85.72</v>
      </c>
      <c r="G39" s="13">
        <f t="shared" si="0"/>
        <v>51.432</v>
      </c>
      <c r="H39" s="15">
        <v>81.5</v>
      </c>
      <c r="I39" s="15">
        <f t="shared" si="1"/>
        <v>32.6</v>
      </c>
      <c r="J39" s="15">
        <f t="shared" si="3"/>
        <v>84.032</v>
      </c>
      <c r="K39" s="14">
        <v>1</v>
      </c>
      <c r="L39" s="14" t="s">
        <v>17</v>
      </c>
    </row>
    <row r="40" customHeight="true" spans="1:12">
      <c r="A40" s="8" t="s">
        <v>71</v>
      </c>
      <c r="B40" s="8" t="s">
        <v>14</v>
      </c>
      <c r="C40" s="9" t="s">
        <v>70</v>
      </c>
      <c r="D40" s="9" t="s">
        <v>31</v>
      </c>
      <c r="E40" s="8">
        <v>20245192214</v>
      </c>
      <c r="F40" s="8">
        <v>85.38</v>
      </c>
      <c r="G40" s="13">
        <f t="shared" si="0"/>
        <v>51.228</v>
      </c>
      <c r="H40" s="14">
        <v>79.94</v>
      </c>
      <c r="I40" s="15">
        <f t="shared" si="1"/>
        <v>31.976</v>
      </c>
      <c r="J40" s="15">
        <v>83.21</v>
      </c>
      <c r="K40" s="14">
        <v>2</v>
      </c>
      <c r="L40" s="14"/>
    </row>
    <row r="41" customHeight="true" spans="1:12">
      <c r="A41" s="8" t="s">
        <v>72</v>
      </c>
      <c r="B41" s="8" t="s">
        <v>14</v>
      </c>
      <c r="C41" s="9" t="s">
        <v>70</v>
      </c>
      <c r="D41" s="9" t="s">
        <v>31</v>
      </c>
      <c r="E41" s="8">
        <v>20245192219</v>
      </c>
      <c r="F41" s="8">
        <v>81.21</v>
      </c>
      <c r="G41" s="13">
        <f t="shared" si="0"/>
        <v>48.726</v>
      </c>
      <c r="H41" s="14">
        <v>81.84</v>
      </c>
      <c r="I41" s="15">
        <f t="shared" si="1"/>
        <v>32.736</v>
      </c>
      <c r="J41" s="15">
        <v>81.47</v>
      </c>
      <c r="K41" s="14">
        <v>3</v>
      </c>
      <c r="L41" s="14"/>
    </row>
    <row r="42" customHeight="true" spans="1:12">
      <c r="A42" s="8" t="s">
        <v>73</v>
      </c>
      <c r="B42" s="8" t="s">
        <v>14</v>
      </c>
      <c r="C42" s="9" t="s">
        <v>74</v>
      </c>
      <c r="D42" s="9" t="s">
        <v>31</v>
      </c>
      <c r="E42" s="8">
        <v>20245192302</v>
      </c>
      <c r="F42" s="8">
        <v>78.57</v>
      </c>
      <c r="G42" s="13">
        <f t="shared" si="0"/>
        <v>47.142</v>
      </c>
      <c r="H42" s="15">
        <v>81.7</v>
      </c>
      <c r="I42" s="15">
        <f t="shared" si="1"/>
        <v>32.68</v>
      </c>
      <c r="J42" s="15">
        <f t="shared" ref="J42:J46" si="4">G42+I42</f>
        <v>79.822</v>
      </c>
      <c r="K42" s="14">
        <v>1</v>
      </c>
      <c r="L42" s="14" t="s">
        <v>17</v>
      </c>
    </row>
    <row r="43" customHeight="true" spans="1:12">
      <c r="A43" s="8" t="s">
        <v>75</v>
      </c>
      <c r="B43" s="8" t="s">
        <v>14</v>
      </c>
      <c r="C43" s="9" t="s">
        <v>74</v>
      </c>
      <c r="D43" s="9" t="s">
        <v>31</v>
      </c>
      <c r="E43" s="8">
        <v>20245192308</v>
      </c>
      <c r="F43" s="8">
        <v>78.13</v>
      </c>
      <c r="G43" s="13">
        <f t="shared" si="0"/>
        <v>46.878</v>
      </c>
      <c r="H43" s="14">
        <v>81.44</v>
      </c>
      <c r="I43" s="15">
        <f t="shared" si="1"/>
        <v>32.576</v>
      </c>
      <c r="J43" s="15">
        <v>79.46</v>
      </c>
      <c r="K43" s="14">
        <v>2</v>
      </c>
      <c r="L43" s="14"/>
    </row>
    <row r="44" s="1" customFormat="true" customHeight="true" spans="1:1023">
      <c r="A44" s="8" t="s">
        <v>76</v>
      </c>
      <c r="B44" s="8" t="s">
        <v>23</v>
      </c>
      <c r="C44" s="9" t="s">
        <v>74</v>
      </c>
      <c r="D44" s="9" t="s">
        <v>31</v>
      </c>
      <c r="E44" s="8">
        <v>20245192306</v>
      </c>
      <c r="F44" s="16" t="s">
        <v>77</v>
      </c>
      <c r="G44" s="13">
        <f t="shared" si="0"/>
        <v>45.72</v>
      </c>
      <c r="H44" s="18">
        <v>79.16</v>
      </c>
      <c r="I44" s="15">
        <f t="shared" si="1"/>
        <v>31.664</v>
      </c>
      <c r="J44" s="15">
        <f t="shared" si="4"/>
        <v>77.384</v>
      </c>
      <c r="K44" s="18">
        <v>3</v>
      </c>
      <c r="L44" s="18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  <c r="KO44" s="24"/>
      <c r="KP44" s="24"/>
      <c r="KQ44" s="24"/>
      <c r="KR44" s="24"/>
      <c r="KS44" s="24"/>
      <c r="KT44" s="24"/>
      <c r="KU44" s="24"/>
      <c r="KV44" s="24"/>
      <c r="KW44" s="24"/>
      <c r="KX44" s="24"/>
      <c r="KY44" s="24"/>
      <c r="KZ44" s="24"/>
      <c r="LA44" s="24"/>
      <c r="LB44" s="24"/>
      <c r="LC44" s="24"/>
      <c r="LD44" s="24"/>
      <c r="LE44" s="24"/>
      <c r="LF44" s="24"/>
      <c r="LG44" s="24"/>
      <c r="LH44" s="24"/>
      <c r="LI44" s="24"/>
      <c r="LJ44" s="24"/>
      <c r="LK44" s="24"/>
      <c r="LL44" s="24"/>
      <c r="LM44" s="24"/>
      <c r="LN44" s="24"/>
      <c r="LO44" s="24"/>
      <c r="LP44" s="24"/>
      <c r="LQ44" s="24"/>
      <c r="LR44" s="24"/>
      <c r="LS44" s="24"/>
      <c r="LT44" s="24"/>
      <c r="LU44" s="24"/>
      <c r="LV44" s="24"/>
      <c r="LW44" s="24"/>
      <c r="LX44" s="24"/>
      <c r="LY44" s="24"/>
      <c r="LZ44" s="24"/>
      <c r="MA44" s="24"/>
      <c r="MB44" s="24"/>
      <c r="MC44" s="24"/>
      <c r="MD44" s="24"/>
      <c r="ME44" s="24"/>
      <c r="MF44" s="24"/>
      <c r="MG44" s="24"/>
      <c r="MH44" s="24"/>
      <c r="MI44" s="24"/>
      <c r="MJ44" s="24"/>
      <c r="MK44" s="24"/>
      <c r="ML44" s="24"/>
      <c r="MM44" s="24"/>
      <c r="MN44" s="24"/>
      <c r="MO44" s="24"/>
      <c r="MP44" s="24"/>
      <c r="MQ44" s="24"/>
      <c r="MR44" s="24"/>
      <c r="MS44" s="24"/>
      <c r="MT44" s="24"/>
      <c r="MU44" s="24"/>
      <c r="MV44" s="24"/>
      <c r="MW44" s="24"/>
      <c r="MX44" s="24"/>
      <c r="MY44" s="24"/>
      <c r="MZ44" s="24"/>
      <c r="NA44" s="24"/>
      <c r="NB44" s="24"/>
      <c r="NC44" s="24"/>
      <c r="ND44" s="24"/>
      <c r="NE44" s="24"/>
      <c r="NF44" s="24"/>
      <c r="NG44" s="24"/>
      <c r="NH44" s="24"/>
      <c r="NI44" s="24"/>
      <c r="NJ44" s="24"/>
      <c r="NK44" s="24"/>
      <c r="NL44" s="24"/>
      <c r="NM44" s="24"/>
      <c r="NN44" s="24"/>
      <c r="NO44" s="24"/>
      <c r="NP44" s="24"/>
      <c r="NQ44" s="24"/>
      <c r="NR44" s="24"/>
      <c r="NS44" s="24"/>
      <c r="NT44" s="24"/>
      <c r="NU44" s="24"/>
      <c r="NV44" s="24"/>
      <c r="NW44" s="24"/>
      <c r="NX44" s="24"/>
      <c r="NY44" s="24"/>
      <c r="NZ44" s="24"/>
      <c r="OA44" s="24"/>
      <c r="OB44" s="24"/>
      <c r="OC44" s="24"/>
      <c r="OD44" s="24"/>
      <c r="OE44" s="24"/>
      <c r="OF44" s="24"/>
      <c r="OG44" s="24"/>
      <c r="OH44" s="24"/>
      <c r="OI44" s="24"/>
      <c r="OJ44" s="24"/>
      <c r="OK44" s="24"/>
      <c r="OL44" s="24"/>
      <c r="OM44" s="24"/>
      <c r="ON44" s="24"/>
      <c r="OO44" s="24"/>
      <c r="OP44" s="24"/>
      <c r="OQ44" s="24"/>
      <c r="OR44" s="24"/>
      <c r="OS44" s="24"/>
      <c r="OT44" s="24"/>
      <c r="OU44" s="24"/>
      <c r="OV44" s="24"/>
      <c r="OW44" s="24"/>
      <c r="OX44" s="24"/>
      <c r="OY44" s="24"/>
      <c r="OZ44" s="24"/>
      <c r="PA44" s="24"/>
      <c r="PB44" s="24"/>
      <c r="PC44" s="24"/>
      <c r="PD44" s="24"/>
      <c r="PE44" s="24"/>
      <c r="PF44" s="24"/>
      <c r="PG44" s="24"/>
      <c r="PH44" s="24"/>
      <c r="PI44" s="24"/>
      <c r="PJ44" s="24"/>
      <c r="PK44" s="24"/>
      <c r="PL44" s="24"/>
      <c r="PM44" s="24"/>
      <c r="PN44" s="24"/>
      <c r="PO44" s="24"/>
      <c r="PP44" s="24"/>
      <c r="PQ44" s="24"/>
      <c r="PR44" s="24"/>
      <c r="PS44" s="24"/>
      <c r="PT44" s="24"/>
      <c r="PU44" s="24"/>
      <c r="PV44" s="24"/>
      <c r="PW44" s="24"/>
      <c r="PX44" s="24"/>
      <c r="PY44" s="24"/>
      <c r="PZ44" s="24"/>
      <c r="QA44" s="24"/>
      <c r="QB44" s="24"/>
      <c r="QC44" s="24"/>
      <c r="QD44" s="24"/>
      <c r="QE44" s="24"/>
      <c r="QF44" s="24"/>
      <c r="QG44" s="24"/>
      <c r="QH44" s="24"/>
      <c r="QI44" s="24"/>
      <c r="QJ44" s="24"/>
      <c r="QK44" s="24"/>
      <c r="QL44" s="24"/>
      <c r="QM44" s="24"/>
      <c r="QN44" s="24"/>
      <c r="QO44" s="24"/>
      <c r="QP44" s="24"/>
      <c r="QQ44" s="24"/>
      <c r="QR44" s="24"/>
      <c r="QS44" s="24"/>
      <c r="QT44" s="24"/>
      <c r="QU44" s="24"/>
      <c r="QV44" s="24"/>
      <c r="QW44" s="24"/>
      <c r="QX44" s="24"/>
      <c r="QY44" s="24"/>
      <c r="QZ44" s="24"/>
      <c r="RA44" s="24"/>
      <c r="RB44" s="24"/>
      <c r="RC44" s="24"/>
      <c r="RD44" s="24"/>
      <c r="RE44" s="24"/>
      <c r="RF44" s="24"/>
      <c r="RG44" s="24"/>
      <c r="RH44" s="24"/>
      <c r="RI44" s="24"/>
      <c r="RJ44" s="24"/>
      <c r="RK44" s="24"/>
      <c r="RL44" s="24"/>
      <c r="RM44" s="24"/>
      <c r="RN44" s="24"/>
      <c r="RO44" s="24"/>
      <c r="RP44" s="24"/>
      <c r="RQ44" s="24"/>
      <c r="RR44" s="24"/>
      <c r="RS44" s="24"/>
      <c r="RT44" s="24"/>
      <c r="RU44" s="24"/>
      <c r="RV44" s="24"/>
      <c r="RW44" s="24"/>
      <c r="RX44" s="24"/>
      <c r="RY44" s="24"/>
      <c r="RZ44" s="24"/>
      <c r="SA44" s="24"/>
      <c r="SB44" s="24"/>
      <c r="SC44" s="24"/>
      <c r="SD44" s="24"/>
      <c r="SE44" s="24"/>
      <c r="SF44" s="24"/>
      <c r="SG44" s="24"/>
      <c r="SH44" s="24"/>
      <c r="SI44" s="24"/>
      <c r="SJ44" s="24"/>
      <c r="SK44" s="24"/>
      <c r="SL44" s="24"/>
      <c r="SM44" s="24"/>
      <c r="SN44" s="24"/>
      <c r="SO44" s="24"/>
      <c r="SP44" s="24"/>
      <c r="SQ44" s="24"/>
      <c r="SR44" s="24"/>
      <c r="SS44" s="24"/>
      <c r="ST44" s="24"/>
      <c r="SU44" s="24"/>
      <c r="SV44" s="24"/>
      <c r="SW44" s="24"/>
      <c r="SX44" s="24"/>
      <c r="SY44" s="24"/>
      <c r="SZ44" s="24"/>
      <c r="TA44" s="24"/>
      <c r="TB44" s="24"/>
      <c r="TC44" s="24"/>
      <c r="TD44" s="24"/>
      <c r="TE44" s="24"/>
      <c r="TF44" s="24"/>
      <c r="TG44" s="24"/>
      <c r="TH44" s="24"/>
      <c r="TI44" s="24"/>
      <c r="TJ44" s="24"/>
      <c r="TK44" s="24"/>
      <c r="TL44" s="24"/>
      <c r="TM44" s="24"/>
      <c r="TN44" s="24"/>
      <c r="TO44" s="24"/>
      <c r="TP44" s="24"/>
      <c r="TQ44" s="24"/>
      <c r="TR44" s="24"/>
      <c r="TS44" s="24"/>
      <c r="TT44" s="24"/>
      <c r="TU44" s="24"/>
      <c r="TV44" s="24"/>
      <c r="TW44" s="24"/>
      <c r="TX44" s="24"/>
      <c r="TY44" s="24"/>
      <c r="TZ44" s="24"/>
      <c r="UA44" s="24"/>
      <c r="UB44" s="24"/>
      <c r="UC44" s="24"/>
      <c r="UD44" s="24"/>
      <c r="UE44" s="24"/>
      <c r="UF44" s="24"/>
      <c r="UG44" s="24"/>
      <c r="UH44" s="24"/>
      <c r="UI44" s="24"/>
      <c r="UJ44" s="24"/>
      <c r="UK44" s="24"/>
      <c r="UL44" s="24"/>
      <c r="UM44" s="24"/>
      <c r="UN44" s="24"/>
      <c r="UO44" s="24"/>
      <c r="UP44" s="24"/>
      <c r="UQ44" s="24"/>
      <c r="UR44" s="24"/>
      <c r="US44" s="24"/>
      <c r="UT44" s="24"/>
      <c r="UU44" s="24"/>
      <c r="UV44" s="24"/>
      <c r="UW44" s="24"/>
      <c r="UX44" s="24"/>
      <c r="UY44" s="24"/>
      <c r="UZ44" s="24"/>
      <c r="VA44" s="24"/>
      <c r="VB44" s="24"/>
      <c r="VC44" s="24"/>
      <c r="VD44" s="24"/>
      <c r="VE44" s="24"/>
      <c r="VF44" s="24"/>
      <c r="VG44" s="24"/>
      <c r="VH44" s="24"/>
      <c r="VI44" s="24"/>
      <c r="VJ44" s="24"/>
      <c r="VK44" s="24"/>
      <c r="VL44" s="24"/>
      <c r="VM44" s="24"/>
      <c r="VN44" s="24"/>
      <c r="VO44" s="24"/>
      <c r="VP44" s="24"/>
      <c r="VQ44" s="24"/>
      <c r="VR44" s="24"/>
      <c r="VS44" s="24"/>
      <c r="VT44" s="24"/>
      <c r="VU44" s="24"/>
      <c r="VV44" s="24"/>
      <c r="VW44" s="24"/>
      <c r="VX44" s="24"/>
      <c r="VY44" s="24"/>
      <c r="VZ44" s="24"/>
      <c r="WA44" s="24"/>
      <c r="WB44" s="24"/>
      <c r="WC44" s="24"/>
      <c r="WD44" s="24"/>
      <c r="WE44" s="24"/>
      <c r="WF44" s="24"/>
      <c r="WG44" s="24"/>
      <c r="WH44" s="24"/>
      <c r="WI44" s="24"/>
      <c r="WJ44" s="24"/>
      <c r="WK44" s="24"/>
      <c r="WL44" s="24"/>
      <c r="WM44" s="24"/>
      <c r="WN44" s="24"/>
      <c r="WO44" s="24"/>
      <c r="WP44" s="24"/>
      <c r="WQ44" s="24"/>
      <c r="WR44" s="24"/>
      <c r="WS44" s="24"/>
      <c r="WT44" s="24"/>
      <c r="WU44" s="24"/>
      <c r="WV44" s="24"/>
      <c r="WW44" s="24"/>
      <c r="WX44" s="24"/>
      <c r="WY44" s="24"/>
      <c r="WZ44" s="24"/>
      <c r="XA44" s="24"/>
      <c r="XB44" s="24"/>
      <c r="XC44" s="24"/>
      <c r="XD44" s="24"/>
      <c r="XE44" s="24"/>
      <c r="XF44" s="24"/>
      <c r="XG44" s="24"/>
      <c r="XH44" s="24"/>
      <c r="XI44" s="24"/>
      <c r="XJ44" s="24"/>
      <c r="XK44" s="24"/>
      <c r="XL44" s="24"/>
      <c r="XM44" s="24"/>
      <c r="XN44" s="24"/>
      <c r="XO44" s="24"/>
      <c r="XP44" s="24"/>
      <c r="XQ44" s="24"/>
      <c r="XR44" s="24"/>
      <c r="XS44" s="24"/>
      <c r="XT44" s="24"/>
      <c r="XU44" s="24"/>
      <c r="XV44" s="24"/>
      <c r="XW44" s="24"/>
      <c r="XX44" s="24"/>
      <c r="XY44" s="24"/>
      <c r="XZ44" s="24"/>
      <c r="YA44" s="24"/>
      <c r="YB44" s="24"/>
      <c r="YC44" s="24"/>
      <c r="YD44" s="24"/>
      <c r="YE44" s="24"/>
      <c r="YF44" s="24"/>
      <c r="YG44" s="24"/>
      <c r="YH44" s="24"/>
      <c r="YI44" s="24"/>
      <c r="YJ44" s="24"/>
      <c r="YK44" s="24"/>
      <c r="YL44" s="24"/>
      <c r="YM44" s="24"/>
      <c r="YN44" s="24"/>
      <c r="YO44" s="24"/>
      <c r="YP44" s="24"/>
      <c r="YQ44" s="24"/>
      <c r="YR44" s="24"/>
      <c r="YS44" s="24"/>
      <c r="YT44" s="24"/>
      <c r="YU44" s="24"/>
      <c r="YV44" s="24"/>
      <c r="YW44" s="24"/>
      <c r="YX44" s="24"/>
      <c r="YY44" s="24"/>
      <c r="YZ44" s="24"/>
      <c r="ZA44" s="24"/>
      <c r="ZB44" s="24"/>
      <c r="ZC44" s="24"/>
      <c r="ZD44" s="24"/>
      <c r="ZE44" s="24"/>
      <c r="ZF44" s="24"/>
      <c r="ZG44" s="24"/>
      <c r="ZH44" s="24"/>
      <c r="ZI44" s="24"/>
      <c r="ZJ44" s="24"/>
      <c r="ZK44" s="24"/>
      <c r="ZL44" s="24"/>
      <c r="ZM44" s="24"/>
      <c r="ZN44" s="24"/>
      <c r="ZO44" s="24"/>
      <c r="ZP44" s="24"/>
      <c r="ZQ44" s="24"/>
      <c r="ZR44" s="24"/>
      <c r="ZS44" s="24"/>
      <c r="ZT44" s="24"/>
      <c r="ZU44" s="24"/>
      <c r="ZV44" s="24"/>
      <c r="ZW44" s="24"/>
      <c r="ZX44" s="24"/>
      <c r="ZY44" s="24"/>
      <c r="ZZ44" s="24"/>
      <c r="AAA44" s="24"/>
      <c r="AAB44" s="24"/>
      <c r="AAC44" s="24"/>
      <c r="AAD44" s="24"/>
      <c r="AAE44" s="24"/>
      <c r="AAF44" s="24"/>
      <c r="AAG44" s="24"/>
      <c r="AAH44" s="24"/>
      <c r="AAI44" s="24"/>
      <c r="AAJ44" s="24"/>
      <c r="AAK44" s="24"/>
      <c r="AAL44" s="24"/>
      <c r="AAM44" s="24"/>
      <c r="AAN44" s="24"/>
      <c r="AAO44" s="24"/>
      <c r="AAP44" s="24"/>
      <c r="AAQ44" s="24"/>
      <c r="AAR44" s="24"/>
      <c r="AAS44" s="24"/>
      <c r="AAT44" s="24"/>
      <c r="AAU44" s="24"/>
      <c r="AAV44" s="24"/>
      <c r="AAW44" s="24"/>
      <c r="AAX44" s="24"/>
      <c r="AAY44" s="24"/>
      <c r="AAZ44" s="24"/>
      <c r="ABA44" s="24"/>
      <c r="ABB44" s="24"/>
      <c r="ABC44" s="24"/>
      <c r="ABD44" s="24"/>
      <c r="ABE44" s="24"/>
      <c r="ABF44" s="24"/>
      <c r="ABG44" s="24"/>
      <c r="ABH44" s="24"/>
      <c r="ABI44" s="24"/>
      <c r="ABJ44" s="24"/>
      <c r="ABK44" s="24"/>
      <c r="ABL44" s="24"/>
      <c r="ABM44" s="24"/>
      <c r="ABN44" s="24"/>
      <c r="ABO44" s="24"/>
      <c r="ABP44" s="24"/>
      <c r="ABQ44" s="24"/>
      <c r="ABR44" s="24"/>
      <c r="ABS44" s="24"/>
      <c r="ABT44" s="24"/>
      <c r="ABU44" s="24"/>
      <c r="ABV44" s="24"/>
      <c r="ABW44" s="24"/>
      <c r="ABX44" s="24"/>
      <c r="ABY44" s="24"/>
      <c r="ABZ44" s="24"/>
      <c r="ACA44" s="24"/>
      <c r="ACB44" s="24"/>
      <c r="ACC44" s="24"/>
      <c r="ACD44" s="24"/>
      <c r="ACE44" s="24"/>
      <c r="ACF44" s="24"/>
      <c r="ACG44" s="24"/>
      <c r="ACH44" s="24"/>
      <c r="ACI44" s="24"/>
      <c r="ACJ44" s="24"/>
      <c r="ACK44" s="24"/>
      <c r="ACL44" s="24"/>
      <c r="ACM44" s="24"/>
      <c r="ACN44" s="24"/>
      <c r="ACO44" s="24"/>
      <c r="ACP44" s="24"/>
      <c r="ACQ44" s="24"/>
      <c r="ACR44" s="24"/>
      <c r="ACS44" s="24"/>
      <c r="ACT44" s="24"/>
      <c r="ACU44" s="24"/>
      <c r="ACV44" s="24"/>
      <c r="ACW44" s="24"/>
      <c r="ACX44" s="24"/>
      <c r="ACY44" s="24"/>
      <c r="ACZ44" s="24"/>
      <c r="ADA44" s="24"/>
      <c r="ADB44" s="24"/>
      <c r="ADC44" s="24"/>
      <c r="ADD44" s="24"/>
      <c r="ADE44" s="24"/>
      <c r="ADF44" s="24"/>
      <c r="ADG44" s="24"/>
      <c r="ADH44" s="24"/>
      <c r="ADI44" s="24"/>
      <c r="ADJ44" s="24"/>
      <c r="ADK44" s="24"/>
      <c r="ADL44" s="24"/>
      <c r="ADM44" s="24"/>
      <c r="ADN44" s="24"/>
      <c r="ADO44" s="24"/>
      <c r="ADP44" s="24"/>
      <c r="ADQ44" s="24"/>
      <c r="ADR44" s="24"/>
      <c r="ADS44" s="24"/>
      <c r="ADT44" s="24"/>
      <c r="ADU44" s="24"/>
      <c r="ADV44" s="24"/>
      <c r="ADW44" s="24"/>
      <c r="ADX44" s="24"/>
      <c r="ADY44" s="24"/>
      <c r="ADZ44" s="24"/>
      <c r="AEA44" s="24"/>
      <c r="AEB44" s="24"/>
      <c r="AEC44" s="24"/>
      <c r="AED44" s="24"/>
      <c r="AEE44" s="24"/>
      <c r="AEF44" s="24"/>
      <c r="AEG44" s="24"/>
      <c r="AEH44" s="24"/>
      <c r="AEI44" s="24"/>
      <c r="AEJ44" s="24"/>
      <c r="AEK44" s="24"/>
      <c r="AEL44" s="24"/>
      <c r="AEM44" s="24"/>
      <c r="AEN44" s="24"/>
      <c r="AEO44" s="24"/>
      <c r="AEP44" s="24"/>
      <c r="AEQ44" s="24"/>
      <c r="AER44" s="24"/>
      <c r="AES44" s="24"/>
      <c r="AET44" s="24"/>
      <c r="AEU44" s="24"/>
      <c r="AEV44" s="24"/>
      <c r="AEW44" s="24"/>
      <c r="AEX44" s="24"/>
      <c r="AEY44" s="24"/>
      <c r="AEZ44" s="24"/>
      <c r="AFA44" s="24"/>
      <c r="AFB44" s="24"/>
      <c r="AFC44" s="24"/>
      <c r="AFD44" s="24"/>
      <c r="AFE44" s="24"/>
      <c r="AFF44" s="24"/>
      <c r="AFG44" s="24"/>
      <c r="AFH44" s="24"/>
      <c r="AFI44" s="24"/>
      <c r="AFJ44" s="24"/>
      <c r="AFK44" s="24"/>
      <c r="AFL44" s="24"/>
      <c r="AFM44" s="24"/>
      <c r="AFN44" s="24"/>
      <c r="AFO44" s="24"/>
      <c r="AFP44" s="24"/>
      <c r="AFQ44" s="24"/>
      <c r="AFR44" s="24"/>
      <c r="AFS44" s="24"/>
      <c r="AFT44" s="24"/>
      <c r="AFU44" s="24"/>
      <c r="AFV44" s="24"/>
      <c r="AFW44" s="24"/>
      <c r="AFX44" s="24"/>
      <c r="AFY44" s="24"/>
      <c r="AFZ44" s="24"/>
      <c r="AGA44" s="24"/>
      <c r="AGB44" s="24"/>
      <c r="AGC44" s="24"/>
      <c r="AGD44" s="24"/>
      <c r="AGE44" s="24"/>
      <c r="AGF44" s="24"/>
      <c r="AGG44" s="24"/>
      <c r="AGH44" s="24"/>
      <c r="AGI44" s="24"/>
      <c r="AGJ44" s="24"/>
      <c r="AGK44" s="24"/>
      <c r="AGL44" s="24"/>
      <c r="AGM44" s="24"/>
      <c r="AGN44" s="24"/>
      <c r="AGO44" s="24"/>
      <c r="AGP44" s="24"/>
      <c r="AGQ44" s="24"/>
      <c r="AGR44" s="24"/>
      <c r="AGS44" s="24"/>
      <c r="AGT44" s="24"/>
      <c r="AGU44" s="24"/>
      <c r="AGV44" s="24"/>
      <c r="AGW44" s="24"/>
      <c r="AGX44" s="24"/>
      <c r="AGY44" s="24"/>
      <c r="AGZ44" s="24"/>
      <c r="AHA44" s="24"/>
      <c r="AHB44" s="24"/>
      <c r="AHC44" s="24"/>
      <c r="AHD44" s="24"/>
      <c r="AHE44" s="24"/>
      <c r="AHF44" s="24"/>
      <c r="AHG44" s="24"/>
      <c r="AHH44" s="24"/>
      <c r="AHI44" s="24"/>
      <c r="AHJ44" s="24"/>
      <c r="AHK44" s="24"/>
      <c r="AHL44" s="24"/>
      <c r="AHM44" s="24"/>
      <c r="AHN44" s="24"/>
      <c r="AHO44" s="24"/>
      <c r="AHP44" s="24"/>
      <c r="AHQ44" s="24"/>
      <c r="AHR44" s="24"/>
      <c r="AHS44" s="24"/>
      <c r="AHT44" s="24"/>
      <c r="AHU44" s="24"/>
      <c r="AHV44" s="24"/>
      <c r="AHW44" s="24"/>
      <c r="AHX44" s="24"/>
      <c r="AHY44" s="24"/>
      <c r="AHZ44" s="24"/>
      <c r="AIA44" s="24"/>
      <c r="AIB44" s="24"/>
      <c r="AIC44" s="24"/>
      <c r="AID44" s="24"/>
      <c r="AIE44" s="24"/>
      <c r="AIF44" s="24"/>
      <c r="AIG44" s="24"/>
      <c r="AIH44" s="24"/>
      <c r="AII44" s="24"/>
      <c r="AIJ44" s="24"/>
      <c r="AIK44" s="24"/>
      <c r="AIL44" s="24"/>
      <c r="AIM44" s="24"/>
      <c r="AIN44" s="24"/>
      <c r="AIO44" s="24"/>
      <c r="AIP44" s="24"/>
      <c r="AIQ44" s="24"/>
      <c r="AIR44" s="24"/>
      <c r="AIS44" s="24"/>
      <c r="AIT44" s="24"/>
      <c r="AIU44" s="24"/>
      <c r="AIV44" s="24"/>
      <c r="AIW44" s="24"/>
      <c r="AIX44" s="24"/>
      <c r="AIY44" s="24"/>
      <c r="AIZ44" s="24"/>
      <c r="AJA44" s="24"/>
      <c r="AJB44" s="24"/>
      <c r="AJC44" s="24"/>
      <c r="AJD44" s="24"/>
      <c r="AJE44" s="24"/>
      <c r="AJF44" s="24"/>
      <c r="AJG44" s="24"/>
      <c r="AJH44" s="24"/>
      <c r="AJI44" s="24"/>
      <c r="AJJ44" s="24"/>
      <c r="AJK44" s="24"/>
      <c r="AJL44" s="24"/>
      <c r="AJM44" s="24"/>
      <c r="AJN44" s="24"/>
      <c r="AJO44" s="24"/>
      <c r="AJP44" s="24"/>
      <c r="AJQ44" s="24"/>
      <c r="AJR44" s="24"/>
      <c r="AJS44" s="24"/>
      <c r="AJT44" s="24"/>
      <c r="AJU44" s="24"/>
      <c r="AJV44" s="24"/>
      <c r="AJW44" s="24"/>
      <c r="AJX44" s="24"/>
      <c r="AJY44" s="24"/>
      <c r="AJZ44" s="24"/>
      <c r="AKA44" s="24"/>
      <c r="AKB44" s="24"/>
      <c r="AKC44" s="24"/>
      <c r="AKD44" s="24"/>
      <c r="AKE44" s="24"/>
      <c r="AKF44" s="24"/>
      <c r="AKG44" s="24"/>
      <c r="AKH44" s="24"/>
      <c r="AKI44" s="24"/>
      <c r="AKJ44" s="24"/>
      <c r="AKK44" s="24"/>
      <c r="AKL44" s="24"/>
      <c r="AKM44" s="24"/>
      <c r="AKN44" s="24"/>
      <c r="AKO44" s="24"/>
      <c r="AKP44" s="24"/>
      <c r="AKQ44" s="24"/>
      <c r="AKR44" s="24"/>
      <c r="AKS44" s="24"/>
      <c r="AKT44" s="24"/>
      <c r="AKU44" s="24"/>
      <c r="AKV44" s="24"/>
      <c r="AKW44" s="24"/>
      <c r="AKX44" s="24"/>
      <c r="AKY44" s="24"/>
      <c r="AKZ44" s="24"/>
      <c r="ALA44" s="24"/>
      <c r="ALB44" s="24"/>
      <c r="ALC44" s="24"/>
      <c r="ALD44" s="24"/>
      <c r="ALE44" s="24"/>
      <c r="ALF44" s="24"/>
      <c r="ALG44" s="24"/>
      <c r="ALH44" s="24"/>
      <c r="ALI44" s="24"/>
      <c r="ALJ44" s="24"/>
      <c r="ALK44" s="24"/>
      <c r="ALL44" s="24"/>
      <c r="ALM44" s="24"/>
      <c r="ALN44" s="24"/>
      <c r="ALO44" s="24"/>
      <c r="ALP44" s="24"/>
      <c r="ALQ44" s="24"/>
      <c r="ALR44" s="24"/>
      <c r="ALS44" s="24"/>
      <c r="ALT44" s="24"/>
      <c r="ALU44" s="24"/>
      <c r="ALV44" s="24"/>
      <c r="ALW44" s="24"/>
      <c r="ALX44" s="24"/>
      <c r="ALY44" s="24"/>
      <c r="ALZ44" s="24"/>
      <c r="AMA44" s="24"/>
      <c r="AMB44" s="24"/>
      <c r="AMC44" s="24"/>
      <c r="AMD44" s="24"/>
      <c r="AME44" s="24"/>
      <c r="AMF44" s="24"/>
      <c r="AMG44" s="24"/>
      <c r="AMH44" s="24"/>
      <c r="AMI44" s="24"/>
    </row>
    <row r="45" customHeight="true" spans="1:12">
      <c r="A45" s="8" t="s">
        <v>78</v>
      </c>
      <c r="B45" s="8" t="s">
        <v>23</v>
      </c>
      <c r="C45" s="9" t="s">
        <v>79</v>
      </c>
      <c r="D45" s="9" t="s">
        <v>16</v>
      </c>
      <c r="E45" s="8">
        <v>20245192324</v>
      </c>
      <c r="F45" s="8">
        <v>75.25</v>
      </c>
      <c r="G45" s="13">
        <f t="shared" si="0"/>
        <v>45.15</v>
      </c>
      <c r="H45" s="14">
        <v>80.84</v>
      </c>
      <c r="I45" s="15">
        <f t="shared" si="1"/>
        <v>32.336</v>
      </c>
      <c r="J45" s="15">
        <f t="shared" si="4"/>
        <v>77.486</v>
      </c>
      <c r="K45" s="14">
        <v>1</v>
      </c>
      <c r="L45" s="14" t="s">
        <v>17</v>
      </c>
    </row>
    <row r="46" customHeight="true" spans="1:12">
      <c r="A46" s="8" t="s">
        <v>80</v>
      </c>
      <c r="B46" s="8" t="s">
        <v>14</v>
      </c>
      <c r="C46" s="9" t="s">
        <v>79</v>
      </c>
      <c r="D46" s="9" t="s">
        <v>16</v>
      </c>
      <c r="E46" s="8">
        <v>20245192321</v>
      </c>
      <c r="F46" s="8">
        <v>74.45</v>
      </c>
      <c r="G46" s="13">
        <f t="shared" si="0"/>
        <v>44.67</v>
      </c>
      <c r="H46" s="14">
        <v>81.58</v>
      </c>
      <c r="I46" s="15">
        <f t="shared" si="1"/>
        <v>32.632</v>
      </c>
      <c r="J46" s="15">
        <f t="shared" si="4"/>
        <v>77.302</v>
      </c>
      <c r="K46" s="14">
        <v>2</v>
      </c>
      <c r="L46" s="14"/>
    </row>
    <row r="47" customHeight="true" spans="1:12">
      <c r="A47" s="8" t="s">
        <v>81</v>
      </c>
      <c r="B47" s="8" t="s">
        <v>23</v>
      </c>
      <c r="C47" s="9" t="s">
        <v>79</v>
      </c>
      <c r="D47" s="9" t="s">
        <v>16</v>
      </c>
      <c r="E47" s="8">
        <v>20245192319</v>
      </c>
      <c r="F47" s="8">
        <v>73.09</v>
      </c>
      <c r="G47" s="13">
        <f t="shared" si="0"/>
        <v>43.854</v>
      </c>
      <c r="H47" s="14">
        <v>71.26</v>
      </c>
      <c r="I47" s="15">
        <f t="shared" si="1"/>
        <v>28.504</v>
      </c>
      <c r="J47" s="15">
        <v>72.35</v>
      </c>
      <c r="K47" s="14">
        <v>3</v>
      </c>
      <c r="L47" s="14"/>
    </row>
    <row r="48" customHeight="true" spans="1:12">
      <c r="A48" s="8" t="s">
        <v>82</v>
      </c>
      <c r="B48" s="8" t="s">
        <v>23</v>
      </c>
      <c r="C48" s="9" t="s">
        <v>79</v>
      </c>
      <c r="D48" s="9" t="s">
        <v>21</v>
      </c>
      <c r="E48" s="8">
        <v>20245192325</v>
      </c>
      <c r="F48" s="8">
        <v>65.59</v>
      </c>
      <c r="G48" s="13">
        <f t="shared" si="0"/>
        <v>39.354</v>
      </c>
      <c r="H48" s="14">
        <v>81.22</v>
      </c>
      <c r="I48" s="15">
        <f t="shared" si="1"/>
        <v>32.488</v>
      </c>
      <c r="J48" s="15">
        <f>G48+I48</f>
        <v>71.842</v>
      </c>
      <c r="K48" s="14">
        <v>1</v>
      </c>
      <c r="L48" s="14" t="s">
        <v>17</v>
      </c>
    </row>
    <row r="49" customHeight="true" spans="1:12">
      <c r="A49" s="8" t="s">
        <v>83</v>
      </c>
      <c r="B49" s="8" t="s">
        <v>14</v>
      </c>
      <c r="C49" s="9" t="s">
        <v>79</v>
      </c>
      <c r="D49" s="9" t="s">
        <v>21</v>
      </c>
      <c r="E49" s="8">
        <v>20245192326</v>
      </c>
      <c r="F49" s="8">
        <v>64.61</v>
      </c>
      <c r="G49" s="13">
        <f t="shared" si="0"/>
        <v>38.766</v>
      </c>
      <c r="H49" s="14">
        <v>80.64</v>
      </c>
      <c r="I49" s="15">
        <f t="shared" si="1"/>
        <v>32.256</v>
      </c>
      <c r="J49" s="15">
        <v>71.03</v>
      </c>
      <c r="K49" s="14">
        <v>2</v>
      </c>
      <c r="L49" s="14"/>
    </row>
    <row r="50" customHeight="true" spans="1:12">
      <c r="A50" s="8" t="s">
        <v>84</v>
      </c>
      <c r="B50" s="8" t="s">
        <v>14</v>
      </c>
      <c r="C50" s="9" t="s">
        <v>79</v>
      </c>
      <c r="D50" s="9" t="s">
        <v>26</v>
      </c>
      <c r="E50" s="8">
        <v>20245192425</v>
      </c>
      <c r="F50" s="8">
        <v>93.96</v>
      </c>
      <c r="G50" s="13">
        <f t="shared" si="0"/>
        <v>56.376</v>
      </c>
      <c r="H50" s="14">
        <v>80.48</v>
      </c>
      <c r="I50" s="15">
        <f t="shared" si="1"/>
        <v>32.192</v>
      </c>
      <c r="J50" s="15">
        <f>G50+I50</f>
        <v>88.568</v>
      </c>
      <c r="K50" s="14">
        <v>1</v>
      </c>
      <c r="L50" s="14" t="s">
        <v>17</v>
      </c>
    </row>
    <row r="51" customHeight="true" spans="1:12">
      <c r="A51" s="8" t="s">
        <v>85</v>
      </c>
      <c r="B51" s="8" t="s">
        <v>14</v>
      </c>
      <c r="C51" s="9" t="s">
        <v>79</v>
      </c>
      <c r="D51" s="9" t="s">
        <v>26</v>
      </c>
      <c r="E51" s="8">
        <v>20245192329</v>
      </c>
      <c r="F51" s="8">
        <v>87.43</v>
      </c>
      <c r="G51" s="13">
        <f t="shared" si="0"/>
        <v>52.458</v>
      </c>
      <c r="H51" s="14">
        <v>81.52</v>
      </c>
      <c r="I51" s="15">
        <f t="shared" si="1"/>
        <v>32.608</v>
      </c>
      <c r="J51" s="15">
        <f>G51+I51</f>
        <v>85.066</v>
      </c>
      <c r="K51" s="14">
        <v>2</v>
      </c>
      <c r="L51" s="14"/>
    </row>
    <row r="52" customHeight="true" spans="1:12">
      <c r="A52" s="8" t="s">
        <v>86</v>
      </c>
      <c r="B52" s="8" t="s">
        <v>14</v>
      </c>
      <c r="C52" s="9" t="s">
        <v>79</v>
      </c>
      <c r="D52" s="9" t="s">
        <v>26</v>
      </c>
      <c r="E52" s="8">
        <v>20245192412</v>
      </c>
      <c r="F52" s="8">
        <v>90.74</v>
      </c>
      <c r="G52" s="13">
        <f t="shared" si="0"/>
        <v>54.444</v>
      </c>
      <c r="H52" s="15">
        <v>0</v>
      </c>
      <c r="I52" s="15">
        <f t="shared" si="1"/>
        <v>0</v>
      </c>
      <c r="J52" s="15">
        <f>G52+I52</f>
        <v>54.444</v>
      </c>
      <c r="K52" s="14">
        <v>3</v>
      </c>
      <c r="L52" s="14"/>
    </row>
    <row r="53" s="1" customFormat="true" customHeight="true" spans="1:1023">
      <c r="A53" s="8" t="s">
        <v>87</v>
      </c>
      <c r="B53" s="8" t="s">
        <v>14</v>
      </c>
      <c r="C53" s="9" t="s">
        <v>79</v>
      </c>
      <c r="D53" s="9" t="s">
        <v>88</v>
      </c>
      <c r="E53" s="8">
        <v>20245192703</v>
      </c>
      <c r="F53" s="8">
        <v>89.44</v>
      </c>
      <c r="G53" s="13">
        <f t="shared" si="0"/>
        <v>53.664</v>
      </c>
      <c r="H53" s="18">
        <v>80.88</v>
      </c>
      <c r="I53" s="15">
        <f t="shared" si="1"/>
        <v>32.352</v>
      </c>
      <c r="J53" s="15">
        <v>86.01</v>
      </c>
      <c r="K53" s="18">
        <v>1</v>
      </c>
      <c r="L53" s="14" t="s">
        <v>17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4"/>
      <c r="LA53" s="24"/>
      <c r="LB53" s="24"/>
      <c r="LC53" s="24"/>
      <c r="LD53" s="24"/>
      <c r="LE53" s="24"/>
      <c r="LF53" s="24"/>
      <c r="LG53" s="24"/>
      <c r="LH53" s="24"/>
      <c r="LI53" s="24"/>
      <c r="LJ53" s="24"/>
      <c r="LK53" s="24"/>
      <c r="LL53" s="24"/>
      <c r="LM53" s="24"/>
      <c r="LN53" s="24"/>
      <c r="LO53" s="24"/>
      <c r="LP53" s="24"/>
      <c r="LQ53" s="24"/>
      <c r="LR53" s="24"/>
      <c r="LS53" s="24"/>
      <c r="LT53" s="24"/>
      <c r="LU53" s="24"/>
      <c r="LV53" s="24"/>
      <c r="LW53" s="24"/>
      <c r="LX53" s="24"/>
      <c r="LY53" s="24"/>
      <c r="LZ53" s="24"/>
      <c r="MA53" s="24"/>
      <c r="MB53" s="24"/>
      <c r="MC53" s="24"/>
      <c r="MD53" s="24"/>
      <c r="ME53" s="24"/>
      <c r="MF53" s="24"/>
      <c r="MG53" s="24"/>
      <c r="MH53" s="24"/>
      <c r="MI53" s="24"/>
      <c r="MJ53" s="24"/>
      <c r="MK53" s="24"/>
      <c r="ML53" s="24"/>
      <c r="MM53" s="24"/>
      <c r="MN53" s="24"/>
      <c r="MO53" s="24"/>
      <c r="MP53" s="24"/>
      <c r="MQ53" s="24"/>
      <c r="MR53" s="24"/>
      <c r="MS53" s="24"/>
      <c r="MT53" s="24"/>
      <c r="MU53" s="24"/>
      <c r="MV53" s="24"/>
      <c r="MW53" s="24"/>
      <c r="MX53" s="24"/>
      <c r="MY53" s="24"/>
      <c r="MZ53" s="24"/>
      <c r="NA53" s="24"/>
      <c r="NB53" s="24"/>
      <c r="NC53" s="24"/>
      <c r="ND53" s="24"/>
      <c r="NE53" s="24"/>
      <c r="NF53" s="24"/>
      <c r="NG53" s="24"/>
      <c r="NH53" s="24"/>
      <c r="NI53" s="24"/>
      <c r="NJ53" s="24"/>
      <c r="NK53" s="24"/>
      <c r="NL53" s="24"/>
      <c r="NM53" s="24"/>
      <c r="NN53" s="24"/>
      <c r="NO53" s="24"/>
      <c r="NP53" s="24"/>
      <c r="NQ53" s="24"/>
      <c r="NR53" s="24"/>
      <c r="NS53" s="24"/>
      <c r="NT53" s="24"/>
      <c r="NU53" s="24"/>
      <c r="NV53" s="24"/>
      <c r="NW53" s="24"/>
      <c r="NX53" s="24"/>
      <c r="NY53" s="24"/>
      <c r="NZ53" s="24"/>
      <c r="OA53" s="24"/>
      <c r="OB53" s="24"/>
      <c r="OC53" s="24"/>
      <c r="OD53" s="24"/>
      <c r="OE53" s="24"/>
      <c r="OF53" s="24"/>
      <c r="OG53" s="24"/>
      <c r="OH53" s="24"/>
      <c r="OI53" s="24"/>
      <c r="OJ53" s="24"/>
      <c r="OK53" s="24"/>
      <c r="OL53" s="24"/>
      <c r="OM53" s="24"/>
      <c r="ON53" s="24"/>
      <c r="OO53" s="24"/>
      <c r="OP53" s="24"/>
      <c r="OQ53" s="24"/>
      <c r="OR53" s="24"/>
      <c r="OS53" s="24"/>
      <c r="OT53" s="24"/>
      <c r="OU53" s="24"/>
      <c r="OV53" s="24"/>
      <c r="OW53" s="24"/>
      <c r="OX53" s="24"/>
      <c r="OY53" s="24"/>
      <c r="OZ53" s="24"/>
      <c r="PA53" s="24"/>
      <c r="PB53" s="24"/>
      <c r="PC53" s="24"/>
      <c r="PD53" s="24"/>
      <c r="PE53" s="24"/>
      <c r="PF53" s="24"/>
      <c r="PG53" s="24"/>
      <c r="PH53" s="24"/>
      <c r="PI53" s="24"/>
      <c r="PJ53" s="24"/>
      <c r="PK53" s="24"/>
      <c r="PL53" s="24"/>
      <c r="PM53" s="24"/>
      <c r="PN53" s="24"/>
      <c r="PO53" s="24"/>
      <c r="PP53" s="24"/>
      <c r="PQ53" s="24"/>
      <c r="PR53" s="24"/>
      <c r="PS53" s="24"/>
      <c r="PT53" s="24"/>
      <c r="PU53" s="24"/>
      <c r="PV53" s="24"/>
      <c r="PW53" s="24"/>
      <c r="PX53" s="24"/>
      <c r="PY53" s="24"/>
      <c r="PZ53" s="24"/>
      <c r="QA53" s="24"/>
      <c r="QB53" s="24"/>
      <c r="QC53" s="24"/>
      <c r="QD53" s="24"/>
      <c r="QE53" s="24"/>
      <c r="QF53" s="24"/>
      <c r="QG53" s="24"/>
      <c r="QH53" s="24"/>
      <c r="QI53" s="24"/>
      <c r="QJ53" s="24"/>
      <c r="QK53" s="24"/>
      <c r="QL53" s="24"/>
      <c r="QM53" s="24"/>
      <c r="QN53" s="24"/>
      <c r="QO53" s="24"/>
      <c r="QP53" s="24"/>
      <c r="QQ53" s="24"/>
      <c r="QR53" s="24"/>
      <c r="QS53" s="24"/>
      <c r="QT53" s="24"/>
      <c r="QU53" s="24"/>
      <c r="QV53" s="24"/>
      <c r="QW53" s="24"/>
      <c r="QX53" s="24"/>
      <c r="QY53" s="24"/>
      <c r="QZ53" s="24"/>
      <c r="RA53" s="24"/>
      <c r="RB53" s="24"/>
      <c r="RC53" s="24"/>
      <c r="RD53" s="24"/>
      <c r="RE53" s="24"/>
      <c r="RF53" s="24"/>
      <c r="RG53" s="24"/>
      <c r="RH53" s="24"/>
      <c r="RI53" s="24"/>
      <c r="RJ53" s="24"/>
      <c r="RK53" s="24"/>
      <c r="RL53" s="24"/>
      <c r="RM53" s="24"/>
      <c r="RN53" s="24"/>
      <c r="RO53" s="24"/>
      <c r="RP53" s="24"/>
      <c r="RQ53" s="24"/>
      <c r="RR53" s="24"/>
      <c r="RS53" s="24"/>
      <c r="RT53" s="24"/>
      <c r="RU53" s="24"/>
      <c r="RV53" s="24"/>
      <c r="RW53" s="24"/>
      <c r="RX53" s="24"/>
      <c r="RY53" s="24"/>
      <c r="RZ53" s="24"/>
      <c r="SA53" s="24"/>
      <c r="SB53" s="24"/>
      <c r="SC53" s="24"/>
      <c r="SD53" s="24"/>
      <c r="SE53" s="24"/>
      <c r="SF53" s="24"/>
      <c r="SG53" s="24"/>
      <c r="SH53" s="24"/>
      <c r="SI53" s="24"/>
      <c r="SJ53" s="24"/>
      <c r="SK53" s="24"/>
      <c r="SL53" s="24"/>
      <c r="SM53" s="24"/>
      <c r="SN53" s="24"/>
      <c r="SO53" s="24"/>
      <c r="SP53" s="24"/>
      <c r="SQ53" s="24"/>
      <c r="SR53" s="24"/>
      <c r="SS53" s="24"/>
      <c r="ST53" s="24"/>
      <c r="SU53" s="24"/>
      <c r="SV53" s="24"/>
      <c r="SW53" s="24"/>
      <c r="SX53" s="24"/>
      <c r="SY53" s="24"/>
      <c r="SZ53" s="24"/>
      <c r="TA53" s="24"/>
      <c r="TB53" s="24"/>
      <c r="TC53" s="24"/>
      <c r="TD53" s="24"/>
      <c r="TE53" s="24"/>
      <c r="TF53" s="24"/>
      <c r="TG53" s="24"/>
      <c r="TH53" s="24"/>
      <c r="TI53" s="24"/>
      <c r="TJ53" s="24"/>
      <c r="TK53" s="24"/>
      <c r="TL53" s="24"/>
      <c r="TM53" s="24"/>
      <c r="TN53" s="24"/>
      <c r="TO53" s="24"/>
      <c r="TP53" s="24"/>
      <c r="TQ53" s="24"/>
      <c r="TR53" s="24"/>
      <c r="TS53" s="24"/>
      <c r="TT53" s="24"/>
      <c r="TU53" s="24"/>
      <c r="TV53" s="24"/>
      <c r="TW53" s="24"/>
      <c r="TX53" s="24"/>
      <c r="TY53" s="24"/>
      <c r="TZ53" s="24"/>
      <c r="UA53" s="24"/>
      <c r="UB53" s="24"/>
      <c r="UC53" s="24"/>
      <c r="UD53" s="24"/>
      <c r="UE53" s="24"/>
      <c r="UF53" s="24"/>
      <c r="UG53" s="24"/>
      <c r="UH53" s="24"/>
      <c r="UI53" s="24"/>
      <c r="UJ53" s="24"/>
      <c r="UK53" s="24"/>
      <c r="UL53" s="24"/>
      <c r="UM53" s="24"/>
      <c r="UN53" s="24"/>
      <c r="UO53" s="24"/>
      <c r="UP53" s="24"/>
      <c r="UQ53" s="24"/>
      <c r="UR53" s="24"/>
      <c r="US53" s="24"/>
      <c r="UT53" s="24"/>
      <c r="UU53" s="24"/>
      <c r="UV53" s="24"/>
      <c r="UW53" s="24"/>
      <c r="UX53" s="24"/>
      <c r="UY53" s="24"/>
      <c r="UZ53" s="24"/>
      <c r="VA53" s="24"/>
      <c r="VB53" s="24"/>
      <c r="VC53" s="24"/>
      <c r="VD53" s="24"/>
      <c r="VE53" s="24"/>
      <c r="VF53" s="24"/>
      <c r="VG53" s="24"/>
      <c r="VH53" s="24"/>
      <c r="VI53" s="24"/>
      <c r="VJ53" s="24"/>
      <c r="VK53" s="24"/>
      <c r="VL53" s="24"/>
      <c r="VM53" s="24"/>
      <c r="VN53" s="24"/>
      <c r="VO53" s="24"/>
      <c r="VP53" s="24"/>
      <c r="VQ53" s="24"/>
      <c r="VR53" s="24"/>
      <c r="VS53" s="24"/>
      <c r="VT53" s="24"/>
      <c r="VU53" s="24"/>
      <c r="VV53" s="24"/>
      <c r="VW53" s="24"/>
      <c r="VX53" s="24"/>
      <c r="VY53" s="24"/>
      <c r="VZ53" s="24"/>
      <c r="WA53" s="24"/>
      <c r="WB53" s="24"/>
      <c r="WC53" s="24"/>
      <c r="WD53" s="24"/>
      <c r="WE53" s="24"/>
      <c r="WF53" s="24"/>
      <c r="WG53" s="24"/>
      <c r="WH53" s="24"/>
      <c r="WI53" s="24"/>
      <c r="WJ53" s="24"/>
      <c r="WK53" s="24"/>
      <c r="WL53" s="24"/>
      <c r="WM53" s="24"/>
      <c r="WN53" s="24"/>
      <c r="WO53" s="24"/>
      <c r="WP53" s="24"/>
      <c r="WQ53" s="24"/>
      <c r="WR53" s="24"/>
      <c r="WS53" s="24"/>
      <c r="WT53" s="24"/>
      <c r="WU53" s="24"/>
      <c r="WV53" s="24"/>
      <c r="WW53" s="24"/>
      <c r="WX53" s="24"/>
      <c r="WY53" s="24"/>
      <c r="WZ53" s="24"/>
      <c r="XA53" s="24"/>
      <c r="XB53" s="24"/>
      <c r="XC53" s="24"/>
      <c r="XD53" s="24"/>
      <c r="XE53" s="24"/>
      <c r="XF53" s="24"/>
      <c r="XG53" s="24"/>
      <c r="XH53" s="24"/>
      <c r="XI53" s="24"/>
      <c r="XJ53" s="24"/>
      <c r="XK53" s="24"/>
      <c r="XL53" s="24"/>
      <c r="XM53" s="24"/>
      <c r="XN53" s="24"/>
      <c r="XO53" s="24"/>
      <c r="XP53" s="24"/>
      <c r="XQ53" s="24"/>
      <c r="XR53" s="24"/>
      <c r="XS53" s="24"/>
      <c r="XT53" s="24"/>
      <c r="XU53" s="24"/>
      <c r="XV53" s="24"/>
      <c r="XW53" s="24"/>
      <c r="XX53" s="24"/>
      <c r="XY53" s="24"/>
      <c r="XZ53" s="24"/>
      <c r="YA53" s="24"/>
      <c r="YB53" s="24"/>
      <c r="YC53" s="24"/>
      <c r="YD53" s="24"/>
      <c r="YE53" s="24"/>
      <c r="YF53" s="24"/>
      <c r="YG53" s="24"/>
      <c r="YH53" s="24"/>
      <c r="YI53" s="24"/>
      <c r="YJ53" s="24"/>
      <c r="YK53" s="24"/>
      <c r="YL53" s="24"/>
      <c r="YM53" s="24"/>
      <c r="YN53" s="24"/>
      <c r="YO53" s="24"/>
      <c r="YP53" s="24"/>
      <c r="YQ53" s="24"/>
      <c r="YR53" s="24"/>
      <c r="YS53" s="24"/>
      <c r="YT53" s="24"/>
      <c r="YU53" s="24"/>
      <c r="YV53" s="24"/>
      <c r="YW53" s="24"/>
      <c r="YX53" s="24"/>
      <c r="YY53" s="24"/>
      <c r="YZ53" s="24"/>
      <c r="ZA53" s="24"/>
      <c r="ZB53" s="24"/>
      <c r="ZC53" s="24"/>
      <c r="ZD53" s="24"/>
      <c r="ZE53" s="24"/>
      <c r="ZF53" s="24"/>
      <c r="ZG53" s="24"/>
      <c r="ZH53" s="24"/>
      <c r="ZI53" s="24"/>
      <c r="ZJ53" s="24"/>
      <c r="ZK53" s="24"/>
      <c r="ZL53" s="24"/>
      <c r="ZM53" s="24"/>
      <c r="ZN53" s="24"/>
      <c r="ZO53" s="24"/>
      <c r="ZP53" s="24"/>
      <c r="ZQ53" s="24"/>
      <c r="ZR53" s="24"/>
      <c r="ZS53" s="24"/>
      <c r="ZT53" s="24"/>
      <c r="ZU53" s="24"/>
      <c r="ZV53" s="24"/>
      <c r="ZW53" s="24"/>
      <c r="ZX53" s="24"/>
      <c r="ZY53" s="24"/>
      <c r="ZZ53" s="24"/>
      <c r="AAA53" s="24"/>
      <c r="AAB53" s="24"/>
      <c r="AAC53" s="24"/>
      <c r="AAD53" s="24"/>
      <c r="AAE53" s="24"/>
      <c r="AAF53" s="24"/>
      <c r="AAG53" s="24"/>
      <c r="AAH53" s="24"/>
      <c r="AAI53" s="24"/>
      <c r="AAJ53" s="24"/>
      <c r="AAK53" s="24"/>
      <c r="AAL53" s="24"/>
      <c r="AAM53" s="24"/>
      <c r="AAN53" s="24"/>
      <c r="AAO53" s="24"/>
      <c r="AAP53" s="24"/>
      <c r="AAQ53" s="24"/>
      <c r="AAR53" s="24"/>
      <c r="AAS53" s="24"/>
      <c r="AAT53" s="24"/>
      <c r="AAU53" s="24"/>
      <c r="AAV53" s="24"/>
      <c r="AAW53" s="24"/>
      <c r="AAX53" s="24"/>
      <c r="AAY53" s="24"/>
      <c r="AAZ53" s="24"/>
      <c r="ABA53" s="24"/>
      <c r="ABB53" s="24"/>
      <c r="ABC53" s="24"/>
      <c r="ABD53" s="24"/>
      <c r="ABE53" s="24"/>
      <c r="ABF53" s="24"/>
      <c r="ABG53" s="24"/>
      <c r="ABH53" s="24"/>
      <c r="ABI53" s="24"/>
      <c r="ABJ53" s="24"/>
      <c r="ABK53" s="24"/>
      <c r="ABL53" s="24"/>
      <c r="ABM53" s="24"/>
      <c r="ABN53" s="24"/>
      <c r="ABO53" s="24"/>
      <c r="ABP53" s="24"/>
      <c r="ABQ53" s="24"/>
      <c r="ABR53" s="24"/>
      <c r="ABS53" s="24"/>
      <c r="ABT53" s="24"/>
      <c r="ABU53" s="24"/>
      <c r="ABV53" s="24"/>
      <c r="ABW53" s="24"/>
      <c r="ABX53" s="24"/>
      <c r="ABY53" s="24"/>
      <c r="ABZ53" s="24"/>
      <c r="ACA53" s="24"/>
      <c r="ACB53" s="24"/>
      <c r="ACC53" s="24"/>
      <c r="ACD53" s="24"/>
      <c r="ACE53" s="24"/>
      <c r="ACF53" s="24"/>
      <c r="ACG53" s="24"/>
      <c r="ACH53" s="24"/>
      <c r="ACI53" s="24"/>
      <c r="ACJ53" s="24"/>
      <c r="ACK53" s="24"/>
      <c r="ACL53" s="24"/>
      <c r="ACM53" s="24"/>
      <c r="ACN53" s="24"/>
      <c r="ACO53" s="24"/>
      <c r="ACP53" s="24"/>
      <c r="ACQ53" s="24"/>
      <c r="ACR53" s="24"/>
      <c r="ACS53" s="24"/>
      <c r="ACT53" s="24"/>
      <c r="ACU53" s="24"/>
      <c r="ACV53" s="24"/>
      <c r="ACW53" s="24"/>
      <c r="ACX53" s="24"/>
      <c r="ACY53" s="24"/>
      <c r="ACZ53" s="24"/>
      <c r="ADA53" s="24"/>
      <c r="ADB53" s="24"/>
      <c r="ADC53" s="24"/>
      <c r="ADD53" s="24"/>
      <c r="ADE53" s="24"/>
      <c r="ADF53" s="24"/>
      <c r="ADG53" s="24"/>
      <c r="ADH53" s="24"/>
      <c r="ADI53" s="24"/>
      <c r="ADJ53" s="24"/>
      <c r="ADK53" s="24"/>
      <c r="ADL53" s="24"/>
      <c r="ADM53" s="24"/>
      <c r="ADN53" s="24"/>
      <c r="ADO53" s="24"/>
      <c r="ADP53" s="24"/>
      <c r="ADQ53" s="24"/>
      <c r="ADR53" s="24"/>
      <c r="ADS53" s="24"/>
      <c r="ADT53" s="24"/>
      <c r="ADU53" s="24"/>
      <c r="ADV53" s="24"/>
      <c r="ADW53" s="24"/>
      <c r="ADX53" s="24"/>
      <c r="ADY53" s="24"/>
      <c r="ADZ53" s="24"/>
      <c r="AEA53" s="24"/>
      <c r="AEB53" s="24"/>
      <c r="AEC53" s="24"/>
      <c r="AED53" s="24"/>
      <c r="AEE53" s="24"/>
      <c r="AEF53" s="24"/>
      <c r="AEG53" s="24"/>
      <c r="AEH53" s="24"/>
      <c r="AEI53" s="24"/>
      <c r="AEJ53" s="24"/>
      <c r="AEK53" s="24"/>
      <c r="AEL53" s="24"/>
      <c r="AEM53" s="24"/>
      <c r="AEN53" s="24"/>
      <c r="AEO53" s="24"/>
      <c r="AEP53" s="24"/>
      <c r="AEQ53" s="24"/>
      <c r="AER53" s="24"/>
      <c r="AES53" s="24"/>
      <c r="AET53" s="24"/>
      <c r="AEU53" s="24"/>
      <c r="AEV53" s="24"/>
      <c r="AEW53" s="24"/>
      <c r="AEX53" s="24"/>
      <c r="AEY53" s="24"/>
      <c r="AEZ53" s="24"/>
      <c r="AFA53" s="24"/>
      <c r="AFB53" s="24"/>
      <c r="AFC53" s="24"/>
      <c r="AFD53" s="24"/>
      <c r="AFE53" s="24"/>
      <c r="AFF53" s="24"/>
      <c r="AFG53" s="24"/>
      <c r="AFH53" s="24"/>
      <c r="AFI53" s="24"/>
      <c r="AFJ53" s="24"/>
      <c r="AFK53" s="24"/>
      <c r="AFL53" s="24"/>
      <c r="AFM53" s="24"/>
      <c r="AFN53" s="24"/>
      <c r="AFO53" s="24"/>
      <c r="AFP53" s="24"/>
      <c r="AFQ53" s="24"/>
      <c r="AFR53" s="24"/>
      <c r="AFS53" s="24"/>
      <c r="AFT53" s="24"/>
      <c r="AFU53" s="24"/>
      <c r="AFV53" s="24"/>
      <c r="AFW53" s="24"/>
      <c r="AFX53" s="24"/>
      <c r="AFY53" s="24"/>
      <c r="AFZ53" s="24"/>
      <c r="AGA53" s="24"/>
      <c r="AGB53" s="24"/>
      <c r="AGC53" s="24"/>
      <c r="AGD53" s="24"/>
      <c r="AGE53" s="24"/>
      <c r="AGF53" s="24"/>
      <c r="AGG53" s="24"/>
      <c r="AGH53" s="24"/>
      <c r="AGI53" s="24"/>
      <c r="AGJ53" s="24"/>
      <c r="AGK53" s="24"/>
      <c r="AGL53" s="24"/>
      <c r="AGM53" s="24"/>
      <c r="AGN53" s="24"/>
      <c r="AGO53" s="24"/>
      <c r="AGP53" s="24"/>
      <c r="AGQ53" s="24"/>
      <c r="AGR53" s="24"/>
      <c r="AGS53" s="24"/>
      <c r="AGT53" s="24"/>
      <c r="AGU53" s="24"/>
      <c r="AGV53" s="24"/>
      <c r="AGW53" s="24"/>
      <c r="AGX53" s="24"/>
      <c r="AGY53" s="24"/>
      <c r="AGZ53" s="24"/>
      <c r="AHA53" s="24"/>
      <c r="AHB53" s="24"/>
      <c r="AHC53" s="24"/>
      <c r="AHD53" s="24"/>
      <c r="AHE53" s="24"/>
      <c r="AHF53" s="24"/>
      <c r="AHG53" s="24"/>
      <c r="AHH53" s="24"/>
      <c r="AHI53" s="24"/>
      <c r="AHJ53" s="24"/>
      <c r="AHK53" s="24"/>
      <c r="AHL53" s="24"/>
      <c r="AHM53" s="24"/>
      <c r="AHN53" s="24"/>
      <c r="AHO53" s="24"/>
      <c r="AHP53" s="24"/>
      <c r="AHQ53" s="24"/>
      <c r="AHR53" s="24"/>
      <c r="AHS53" s="24"/>
      <c r="AHT53" s="24"/>
      <c r="AHU53" s="24"/>
      <c r="AHV53" s="24"/>
      <c r="AHW53" s="24"/>
      <c r="AHX53" s="24"/>
      <c r="AHY53" s="24"/>
      <c r="AHZ53" s="24"/>
      <c r="AIA53" s="24"/>
      <c r="AIB53" s="24"/>
      <c r="AIC53" s="24"/>
      <c r="AID53" s="24"/>
      <c r="AIE53" s="24"/>
      <c r="AIF53" s="24"/>
      <c r="AIG53" s="24"/>
      <c r="AIH53" s="24"/>
      <c r="AII53" s="24"/>
      <c r="AIJ53" s="24"/>
      <c r="AIK53" s="24"/>
      <c r="AIL53" s="24"/>
      <c r="AIM53" s="24"/>
      <c r="AIN53" s="24"/>
      <c r="AIO53" s="24"/>
      <c r="AIP53" s="24"/>
      <c r="AIQ53" s="24"/>
      <c r="AIR53" s="24"/>
      <c r="AIS53" s="24"/>
      <c r="AIT53" s="24"/>
      <c r="AIU53" s="24"/>
      <c r="AIV53" s="24"/>
      <c r="AIW53" s="24"/>
      <c r="AIX53" s="24"/>
      <c r="AIY53" s="24"/>
      <c r="AIZ53" s="24"/>
      <c r="AJA53" s="24"/>
      <c r="AJB53" s="24"/>
      <c r="AJC53" s="24"/>
      <c r="AJD53" s="24"/>
      <c r="AJE53" s="24"/>
      <c r="AJF53" s="24"/>
      <c r="AJG53" s="24"/>
      <c r="AJH53" s="24"/>
      <c r="AJI53" s="24"/>
      <c r="AJJ53" s="24"/>
      <c r="AJK53" s="24"/>
      <c r="AJL53" s="24"/>
      <c r="AJM53" s="24"/>
      <c r="AJN53" s="24"/>
      <c r="AJO53" s="24"/>
      <c r="AJP53" s="24"/>
      <c r="AJQ53" s="24"/>
      <c r="AJR53" s="24"/>
      <c r="AJS53" s="24"/>
      <c r="AJT53" s="24"/>
      <c r="AJU53" s="24"/>
      <c r="AJV53" s="24"/>
      <c r="AJW53" s="24"/>
      <c r="AJX53" s="24"/>
      <c r="AJY53" s="24"/>
      <c r="AJZ53" s="24"/>
      <c r="AKA53" s="24"/>
      <c r="AKB53" s="24"/>
      <c r="AKC53" s="24"/>
      <c r="AKD53" s="24"/>
      <c r="AKE53" s="24"/>
      <c r="AKF53" s="24"/>
      <c r="AKG53" s="24"/>
      <c r="AKH53" s="24"/>
      <c r="AKI53" s="24"/>
      <c r="AKJ53" s="24"/>
      <c r="AKK53" s="24"/>
      <c r="AKL53" s="24"/>
      <c r="AKM53" s="24"/>
      <c r="AKN53" s="24"/>
      <c r="AKO53" s="24"/>
      <c r="AKP53" s="24"/>
      <c r="AKQ53" s="24"/>
      <c r="AKR53" s="24"/>
      <c r="AKS53" s="24"/>
      <c r="AKT53" s="24"/>
      <c r="AKU53" s="24"/>
      <c r="AKV53" s="24"/>
      <c r="AKW53" s="24"/>
      <c r="AKX53" s="24"/>
      <c r="AKY53" s="24"/>
      <c r="AKZ53" s="24"/>
      <c r="ALA53" s="24"/>
      <c r="ALB53" s="24"/>
      <c r="ALC53" s="24"/>
      <c r="ALD53" s="24"/>
      <c r="ALE53" s="24"/>
      <c r="ALF53" s="24"/>
      <c r="ALG53" s="24"/>
      <c r="ALH53" s="24"/>
      <c r="ALI53" s="24"/>
      <c r="ALJ53" s="24"/>
      <c r="ALK53" s="24"/>
      <c r="ALL53" s="24"/>
      <c r="ALM53" s="24"/>
      <c r="ALN53" s="24"/>
      <c r="ALO53" s="24"/>
      <c r="ALP53" s="24"/>
      <c r="ALQ53" s="24"/>
      <c r="ALR53" s="24"/>
      <c r="ALS53" s="24"/>
      <c r="ALT53" s="24"/>
      <c r="ALU53" s="24"/>
      <c r="ALV53" s="24"/>
      <c r="ALW53" s="24"/>
      <c r="ALX53" s="24"/>
      <c r="ALY53" s="24"/>
      <c r="ALZ53" s="24"/>
      <c r="AMA53" s="24"/>
      <c r="AMB53" s="24"/>
      <c r="AMC53" s="24"/>
      <c r="AMD53" s="24"/>
      <c r="AME53" s="24"/>
      <c r="AMF53" s="24"/>
      <c r="AMG53" s="24"/>
      <c r="AMH53" s="24"/>
      <c r="AMI53" s="24"/>
    </row>
    <row r="54" customHeight="true" spans="1:12">
      <c r="A54" s="8" t="s">
        <v>89</v>
      </c>
      <c r="B54" s="8" t="s">
        <v>14</v>
      </c>
      <c r="C54" s="9" t="s">
        <v>79</v>
      </c>
      <c r="D54" s="9" t="s">
        <v>88</v>
      </c>
      <c r="E54" s="8">
        <v>20245192903</v>
      </c>
      <c r="F54" s="16" t="s">
        <v>90</v>
      </c>
      <c r="G54" s="13">
        <f t="shared" si="0"/>
        <v>51.54</v>
      </c>
      <c r="H54" s="14">
        <v>80.38</v>
      </c>
      <c r="I54" s="15">
        <f t="shared" si="1"/>
        <v>32.152</v>
      </c>
      <c r="J54" s="15">
        <f>G54+I54</f>
        <v>83.692</v>
      </c>
      <c r="K54" s="14">
        <v>2</v>
      </c>
      <c r="L54" s="14"/>
    </row>
    <row r="55" customHeight="true" spans="1:12">
      <c r="A55" s="8" t="s">
        <v>91</v>
      </c>
      <c r="B55" s="8" t="s">
        <v>23</v>
      </c>
      <c r="C55" s="9" t="s">
        <v>79</v>
      </c>
      <c r="D55" s="9" t="s">
        <v>88</v>
      </c>
      <c r="E55" s="8">
        <v>20245192630</v>
      </c>
      <c r="F55" s="8">
        <v>86.14</v>
      </c>
      <c r="G55" s="13">
        <f t="shared" si="0"/>
        <v>51.684</v>
      </c>
      <c r="H55" s="15">
        <v>0</v>
      </c>
      <c r="I55" s="15">
        <f t="shared" si="1"/>
        <v>0</v>
      </c>
      <c r="J55" s="15">
        <f>G55+I55</f>
        <v>51.684</v>
      </c>
      <c r="K55" s="14">
        <v>3</v>
      </c>
      <c r="L55" s="14"/>
    </row>
    <row r="56" customHeight="true" spans="1:12">
      <c r="A56" s="8" t="s">
        <v>92</v>
      </c>
      <c r="B56" s="8" t="s">
        <v>23</v>
      </c>
      <c r="C56" s="9" t="s">
        <v>93</v>
      </c>
      <c r="D56" s="9" t="s">
        <v>16</v>
      </c>
      <c r="E56" s="8">
        <v>20245193321</v>
      </c>
      <c r="F56" s="8">
        <v>92.72</v>
      </c>
      <c r="G56" s="19">
        <f t="shared" si="0"/>
        <v>55.632</v>
      </c>
      <c r="H56" s="14">
        <v>80.46</v>
      </c>
      <c r="I56" s="22">
        <f t="shared" si="1"/>
        <v>32.184</v>
      </c>
      <c r="J56" s="22">
        <v>87.81</v>
      </c>
      <c r="K56" s="14">
        <v>1</v>
      </c>
      <c r="L56" s="23" t="s">
        <v>17</v>
      </c>
    </row>
    <row r="57" customHeight="true" spans="1:12">
      <c r="A57" s="8" t="s">
        <v>94</v>
      </c>
      <c r="B57" s="8" t="s">
        <v>23</v>
      </c>
      <c r="C57" s="9" t="s">
        <v>93</v>
      </c>
      <c r="D57" s="9" t="s">
        <v>16</v>
      </c>
      <c r="E57" s="8">
        <v>20245193212</v>
      </c>
      <c r="F57" s="8">
        <v>89.68</v>
      </c>
      <c r="G57" s="19">
        <f t="shared" si="0"/>
        <v>53.808</v>
      </c>
      <c r="H57" s="14">
        <v>81.54</v>
      </c>
      <c r="I57" s="22">
        <f t="shared" si="1"/>
        <v>32.616</v>
      </c>
      <c r="J57" s="22">
        <v>86.43</v>
      </c>
      <c r="K57" s="14">
        <v>2</v>
      </c>
      <c r="L57" s="14"/>
    </row>
    <row r="58" customHeight="true" spans="1:12">
      <c r="A58" s="8" t="s">
        <v>95</v>
      </c>
      <c r="B58" s="8" t="s">
        <v>23</v>
      </c>
      <c r="C58" s="9" t="s">
        <v>93</v>
      </c>
      <c r="D58" s="9" t="s">
        <v>16</v>
      </c>
      <c r="E58" s="8">
        <v>20245193214</v>
      </c>
      <c r="F58" s="8">
        <v>83.97</v>
      </c>
      <c r="G58" s="19">
        <f t="shared" si="0"/>
        <v>50.382</v>
      </c>
      <c r="H58" s="14">
        <v>80.94</v>
      </c>
      <c r="I58" s="22">
        <f t="shared" si="1"/>
        <v>32.376</v>
      </c>
      <c r="J58" s="22">
        <f t="shared" ref="J58:J64" si="5">G58+I58</f>
        <v>82.758</v>
      </c>
      <c r="K58" s="14">
        <v>3</v>
      </c>
      <c r="L58" s="14"/>
    </row>
    <row r="59" customHeight="true" spans="1:12">
      <c r="A59" s="8" t="s">
        <v>96</v>
      </c>
      <c r="B59" s="8" t="s">
        <v>14</v>
      </c>
      <c r="C59" s="9" t="s">
        <v>93</v>
      </c>
      <c r="D59" s="9" t="s">
        <v>21</v>
      </c>
      <c r="E59" s="8">
        <v>20245193522</v>
      </c>
      <c r="F59" s="16" t="s">
        <v>97</v>
      </c>
      <c r="G59" s="19">
        <f t="shared" si="0"/>
        <v>49.74</v>
      </c>
      <c r="H59" s="18">
        <v>80.96</v>
      </c>
      <c r="I59" s="22">
        <f t="shared" si="1"/>
        <v>32.384</v>
      </c>
      <c r="J59" s="22">
        <f t="shared" si="5"/>
        <v>82.124</v>
      </c>
      <c r="K59" s="18">
        <v>1</v>
      </c>
      <c r="L59" s="23" t="s">
        <v>17</v>
      </c>
    </row>
    <row r="60" customHeight="true" spans="1:12">
      <c r="A60" s="8" t="s">
        <v>98</v>
      </c>
      <c r="B60" s="8" t="s">
        <v>23</v>
      </c>
      <c r="C60" s="9" t="s">
        <v>93</v>
      </c>
      <c r="D60" s="9" t="s">
        <v>21</v>
      </c>
      <c r="E60" s="8">
        <v>20245193605</v>
      </c>
      <c r="F60" s="16" t="s">
        <v>99</v>
      </c>
      <c r="G60" s="19">
        <f t="shared" si="0"/>
        <v>49.56</v>
      </c>
      <c r="H60" s="15">
        <v>0</v>
      </c>
      <c r="I60" s="22">
        <f t="shared" si="1"/>
        <v>0</v>
      </c>
      <c r="J60" s="22">
        <f t="shared" si="5"/>
        <v>49.56</v>
      </c>
      <c r="K60" s="14">
        <v>2</v>
      </c>
      <c r="L60" s="14"/>
    </row>
    <row r="61" customHeight="true" spans="1:12">
      <c r="A61" s="8" t="s">
        <v>100</v>
      </c>
      <c r="B61" s="8" t="s">
        <v>23</v>
      </c>
      <c r="C61" s="9" t="s">
        <v>93</v>
      </c>
      <c r="D61" s="9" t="s">
        <v>21</v>
      </c>
      <c r="E61" s="8">
        <v>20245193502</v>
      </c>
      <c r="F61" s="8">
        <v>81.28</v>
      </c>
      <c r="G61" s="19">
        <f t="shared" si="0"/>
        <v>48.768</v>
      </c>
      <c r="H61" s="15">
        <v>0</v>
      </c>
      <c r="I61" s="22">
        <f t="shared" si="1"/>
        <v>0</v>
      </c>
      <c r="J61" s="22">
        <f t="shared" si="5"/>
        <v>48.768</v>
      </c>
      <c r="K61" s="14">
        <v>3</v>
      </c>
      <c r="L61" s="14"/>
    </row>
    <row r="62" customHeight="true" spans="1:12">
      <c r="A62" s="8" t="s">
        <v>101</v>
      </c>
      <c r="B62" s="8" t="s">
        <v>14</v>
      </c>
      <c r="C62" s="9" t="s">
        <v>102</v>
      </c>
      <c r="D62" s="9" t="s">
        <v>31</v>
      </c>
      <c r="E62" s="8">
        <v>20245193808</v>
      </c>
      <c r="F62" s="16" t="s">
        <v>103</v>
      </c>
      <c r="G62" s="19">
        <f t="shared" si="0"/>
        <v>53.04</v>
      </c>
      <c r="H62" s="18">
        <v>80.84</v>
      </c>
      <c r="I62" s="22">
        <f t="shared" si="1"/>
        <v>32.336</v>
      </c>
      <c r="J62" s="22">
        <f t="shared" si="5"/>
        <v>85.376</v>
      </c>
      <c r="K62" s="18">
        <v>1</v>
      </c>
      <c r="L62" s="23" t="s">
        <v>17</v>
      </c>
    </row>
    <row r="63" customHeight="true" spans="1:12">
      <c r="A63" s="7" t="s">
        <v>104</v>
      </c>
      <c r="B63" s="7" t="s">
        <v>14</v>
      </c>
      <c r="C63" s="10" t="s">
        <v>102</v>
      </c>
      <c r="D63" s="7" t="s">
        <v>31</v>
      </c>
      <c r="E63" s="11">
        <v>20245193730</v>
      </c>
      <c r="F63" s="12">
        <v>83.15</v>
      </c>
      <c r="G63" s="19">
        <f t="shared" si="0"/>
        <v>49.89</v>
      </c>
      <c r="H63" s="18">
        <v>81.82</v>
      </c>
      <c r="I63" s="22">
        <f t="shared" si="1"/>
        <v>32.728</v>
      </c>
      <c r="J63" s="22">
        <f t="shared" si="5"/>
        <v>82.618</v>
      </c>
      <c r="K63" s="18">
        <v>2</v>
      </c>
      <c r="L63" s="23" t="s">
        <v>17</v>
      </c>
    </row>
    <row r="64" customHeight="true" spans="1:12">
      <c r="A64" s="8" t="s">
        <v>105</v>
      </c>
      <c r="B64" s="8" t="s">
        <v>23</v>
      </c>
      <c r="C64" s="9" t="s">
        <v>102</v>
      </c>
      <c r="D64" s="9" t="s">
        <v>31</v>
      </c>
      <c r="E64" s="8">
        <v>20245193718</v>
      </c>
      <c r="F64" s="8">
        <v>83.63</v>
      </c>
      <c r="G64" s="19">
        <f t="shared" si="0"/>
        <v>50.178</v>
      </c>
      <c r="H64" s="18">
        <v>80.78</v>
      </c>
      <c r="I64" s="22">
        <f t="shared" si="1"/>
        <v>32.312</v>
      </c>
      <c r="J64" s="22">
        <f t="shared" si="5"/>
        <v>82.49</v>
      </c>
      <c r="K64" s="18">
        <v>3</v>
      </c>
      <c r="L64" s="18"/>
    </row>
    <row r="65" customHeight="true" spans="1:12">
      <c r="A65" s="8" t="s">
        <v>106</v>
      </c>
      <c r="B65" s="8" t="s">
        <v>14</v>
      </c>
      <c r="C65" s="9" t="s">
        <v>102</v>
      </c>
      <c r="D65" s="9" t="s">
        <v>31</v>
      </c>
      <c r="E65" s="8">
        <v>20245193726</v>
      </c>
      <c r="F65" s="8">
        <v>83.87</v>
      </c>
      <c r="G65" s="19">
        <f t="shared" si="0"/>
        <v>50.322</v>
      </c>
      <c r="H65" s="18">
        <v>80.16</v>
      </c>
      <c r="I65" s="22">
        <f t="shared" si="1"/>
        <v>32.064</v>
      </c>
      <c r="J65" s="22">
        <v>82.38</v>
      </c>
      <c r="K65" s="18">
        <v>4</v>
      </c>
      <c r="L65" s="18"/>
    </row>
    <row r="66" customHeight="true" spans="1:12">
      <c r="A66" s="7" t="s">
        <v>107</v>
      </c>
      <c r="B66" s="7" t="s">
        <v>14</v>
      </c>
      <c r="C66" s="10" t="s">
        <v>102</v>
      </c>
      <c r="D66" s="7" t="s">
        <v>31</v>
      </c>
      <c r="E66" s="11">
        <v>20245193724</v>
      </c>
      <c r="F66" s="12">
        <v>82.68</v>
      </c>
      <c r="G66" s="19">
        <f t="shared" si="0"/>
        <v>49.608</v>
      </c>
      <c r="H66" s="18">
        <v>81.02</v>
      </c>
      <c r="I66" s="22">
        <f t="shared" si="1"/>
        <v>32.408</v>
      </c>
      <c r="J66" s="22">
        <f t="shared" ref="J64:J75" si="6">G66+I66</f>
        <v>82.016</v>
      </c>
      <c r="K66" s="18">
        <v>5</v>
      </c>
      <c r="L66" s="18"/>
    </row>
    <row r="67" customHeight="true" spans="1:12">
      <c r="A67" s="7" t="s">
        <v>108</v>
      </c>
      <c r="B67" s="7" t="s">
        <v>14</v>
      </c>
      <c r="C67" s="10" t="s">
        <v>102</v>
      </c>
      <c r="D67" s="7" t="s">
        <v>31</v>
      </c>
      <c r="E67" s="11">
        <v>20245193627</v>
      </c>
      <c r="F67" s="12">
        <v>82.11</v>
      </c>
      <c r="G67" s="19">
        <f t="shared" ref="G67:G130" si="7">F67*0.6</f>
        <v>49.266</v>
      </c>
      <c r="H67" s="22">
        <v>0</v>
      </c>
      <c r="I67" s="22">
        <f t="shared" ref="I67:I130" si="8">H67*0.4</f>
        <v>0</v>
      </c>
      <c r="J67" s="22">
        <f t="shared" si="6"/>
        <v>49.266</v>
      </c>
      <c r="K67" s="18">
        <v>6</v>
      </c>
      <c r="L67" s="18"/>
    </row>
    <row r="68" customHeight="true" spans="1:12">
      <c r="A68" s="8" t="s">
        <v>109</v>
      </c>
      <c r="B68" s="8" t="s">
        <v>14</v>
      </c>
      <c r="C68" s="9" t="s">
        <v>110</v>
      </c>
      <c r="D68" s="9" t="s">
        <v>31</v>
      </c>
      <c r="E68" s="8">
        <v>20245193819</v>
      </c>
      <c r="F68" s="8">
        <v>92.59</v>
      </c>
      <c r="G68" s="19">
        <f t="shared" si="7"/>
        <v>55.554</v>
      </c>
      <c r="H68" s="22">
        <v>80.9</v>
      </c>
      <c r="I68" s="22">
        <f t="shared" si="8"/>
        <v>32.36</v>
      </c>
      <c r="J68" s="22">
        <f t="shared" si="6"/>
        <v>87.914</v>
      </c>
      <c r="K68" s="18">
        <v>1</v>
      </c>
      <c r="L68" s="23" t="s">
        <v>17</v>
      </c>
    </row>
    <row r="69" customHeight="true" spans="1:12">
      <c r="A69" s="8" t="s">
        <v>111</v>
      </c>
      <c r="B69" s="8" t="s">
        <v>14</v>
      </c>
      <c r="C69" s="9" t="s">
        <v>110</v>
      </c>
      <c r="D69" s="9" t="s">
        <v>31</v>
      </c>
      <c r="E69" s="8">
        <v>20245194302</v>
      </c>
      <c r="F69" s="8">
        <v>88.22</v>
      </c>
      <c r="G69" s="19">
        <f t="shared" si="7"/>
        <v>52.932</v>
      </c>
      <c r="H69" s="14">
        <v>80.64</v>
      </c>
      <c r="I69" s="22">
        <f t="shared" si="8"/>
        <v>32.256</v>
      </c>
      <c r="J69" s="22">
        <f t="shared" si="6"/>
        <v>85.188</v>
      </c>
      <c r="K69" s="14">
        <v>2</v>
      </c>
      <c r="L69" s="14"/>
    </row>
    <row r="70" customHeight="true" spans="1:12">
      <c r="A70" s="8" t="s">
        <v>112</v>
      </c>
      <c r="B70" s="8" t="s">
        <v>14</v>
      </c>
      <c r="C70" s="9" t="s">
        <v>110</v>
      </c>
      <c r="D70" s="9" t="s">
        <v>31</v>
      </c>
      <c r="E70" s="8">
        <v>20245193813</v>
      </c>
      <c r="F70" s="8">
        <v>83.95</v>
      </c>
      <c r="G70" s="19">
        <f t="shared" si="7"/>
        <v>50.37</v>
      </c>
      <c r="H70" s="14">
        <v>80.84</v>
      </c>
      <c r="I70" s="22">
        <f t="shared" si="8"/>
        <v>32.336</v>
      </c>
      <c r="J70" s="22">
        <f t="shared" si="6"/>
        <v>82.706</v>
      </c>
      <c r="K70" s="14">
        <v>3</v>
      </c>
      <c r="L70" s="14"/>
    </row>
    <row r="71" customHeight="true" spans="1:12">
      <c r="A71" s="8" t="s">
        <v>113</v>
      </c>
      <c r="B71" s="8" t="s">
        <v>14</v>
      </c>
      <c r="C71" s="9" t="s">
        <v>114</v>
      </c>
      <c r="D71" s="9" t="s">
        <v>31</v>
      </c>
      <c r="E71" s="8">
        <v>20245194401</v>
      </c>
      <c r="F71" s="8">
        <v>81.56</v>
      </c>
      <c r="G71" s="19">
        <f t="shared" si="7"/>
        <v>48.936</v>
      </c>
      <c r="H71" s="18">
        <v>81.48</v>
      </c>
      <c r="I71" s="22">
        <f t="shared" si="8"/>
        <v>32.592</v>
      </c>
      <c r="J71" s="22">
        <f t="shared" si="6"/>
        <v>81.528</v>
      </c>
      <c r="K71" s="18">
        <v>1</v>
      </c>
      <c r="L71" s="23" t="s">
        <v>17</v>
      </c>
    </row>
    <row r="72" customHeight="true" spans="1:12">
      <c r="A72" s="8" t="s">
        <v>115</v>
      </c>
      <c r="B72" s="8" t="s">
        <v>23</v>
      </c>
      <c r="C72" s="9" t="s">
        <v>114</v>
      </c>
      <c r="D72" s="9" t="s">
        <v>31</v>
      </c>
      <c r="E72" s="8">
        <v>20245194419</v>
      </c>
      <c r="F72" s="8">
        <v>78.56</v>
      </c>
      <c r="G72" s="19">
        <f t="shared" si="7"/>
        <v>47.136</v>
      </c>
      <c r="H72" s="15">
        <v>79.2</v>
      </c>
      <c r="I72" s="22">
        <f t="shared" si="8"/>
        <v>31.68</v>
      </c>
      <c r="J72" s="22">
        <f t="shared" si="6"/>
        <v>78.816</v>
      </c>
      <c r="K72" s="14">
        <v>2</v>
      </c>
      <c r="L72" s="14"/>
    </row>
    <row r="73" customHeight="true" spans="1:12">
      <c r="A73" s="8" t="s">
        <v>116</v>
      </c>
      <c r="B73" s="8" t="s">
        <v>23</v>
      </c>
      <c r="C73" s="9" t="s">
        <v>114</v>
      </c>
      <c r="D73" s="9" t="s">
        <v>31</v>
      </c>
      <c r="E73" s="8">
        <v>20245194410</v>
      </c>
      <c r="F73" s="8">
        <v>78.32</v>
      </c>
      <c r="G73" s="19">
        <f t="shared" si="7"/>
        <v>46.992</v>
      </c>
      <c r="H73" s="15">
        <v>0</v>
      </c>
      <c r="I73" s="22">
        <f t="shared" si="8"/>
        <v>0</v>
      </c>
      <c r="J73" s="22">
        <f t="shared" si="6"/>
        <v>46.992</v>
      </c>
      <c r="K73" s="14">
        <v>3</v>
      </c>
      <c r="L73" s="14"/>
    </row>
    <row r="74" customHeight="true" spans="1:12">
      <c r="A74" s="8" t="s">
        <v>117</v>
      </c>
      <c r="B74" s="8" t="s">
        <v>14</v>
      </c>
      <c r="C74" s="9" t="s">
        <v>118</v>
      </c>
      <c r="D74" s="9" t="s">
        <v>119</v>
      </c>
      <c r="E74" s="8">
        <v>20245194317</v>
      </c>
      <c r="F74" s="8">
        <v>86.93</v>
      </c>
      <c r="G74" s="19">
        <f t="shared" si="7"/>
        <v>52.158</v>
      </c>
      <c r="H74" s="14">
        <v>79.92</v>
      </c>
      <c r="I74" s="22">
        <f t="shared" si="8"/>
        <v>31.968</v>
      </c>
      <c r="J74" s="22">
        <f t="shared" si="6"/>
        <v>84.126</v>
      </c>
      <c r="K74" s="14">
        <v>1</v>
      </c>
      <c r="L74" s="23" t="s">
        <v>17</v>
      </c>
    </row>
    <row r="75" customHeight="true" spans="1:12">
      <c r="A75" s="8" t="s">
        <v>120</v>
      </c>
      <c r="B75" s="8" t="s">
        <v>14</v>
      </c>
      <c r="C75" s="9" t="s">
        <v>118</v>
      </c>
      <c r="D75" s="9" t="s">
        <v>119</v>
      </c>
      <c r="E75" s="8">
        <v>20245194328</v>
      </c>
      <c r="F75" s="8">
        <v>80.55</v>
      </c>
      <c r="G75" s="19">
        <f t="shared" si="7"/>
        <v>48.33</v>
      </c>
      <c r="H75" s="15">
        <v>81.6</v>
      </c>
      <c r="I75" s="22">
        <f t="shared" si="8"/>
        <v>32.64</v>
      </c>
      <c r="J75" s="22">
        <f t="shared" si="6"/>
        <v>80.97</v>
      </c>
      <c r="K75" s="14">
        <v>2</v>
      </c>
      <c r="L75" s="14"/>
    </row>
    <row r="76" customHeight="true" spans="1:12">
      <c r="A76" s="8" t="s">
        <v>121</v>
      </c>
      <c r="B76" s="8" t="s">
        <v>14</v>
      </c>
      <c r="C76" s="9" t="s">
        <v>118</v>
      </c>
      <c r="D76" s="9" t="s">
        <v>119</v>
      </c>
      <c r="E76" s="8">
        <v>20245194324</v>
      </c>
      <c r="F76" s="8">
        <v>76.62</v>
      </c>
      <c r="G76" s="19">
        <f t="shared" si="7"/>
        <v>45.972</v>
      </c>
      <c r="H76" s="14">
        <v>80.96</v>
      </c>
      <c r="I76" s="22">
        <f t="shared" si="8"/>
        <v>32.384</v>
      </c>
      <c r="J76" s="22">
        <v>78.35</v>
      </c>
      <c r="K76" s="14">
        <v>3</v>
      </c>
      <c r="L76" s="14"/>
    </row>
    <row r="77" customHeight="true" spans="1:12">
      <c r="A77" s="8" t="s">
        <v>122</v>
      </c>
      <c r="B77" s="8" t="s">
        <v>23</v>
      </c>
      <c r="C77" s="9" t="s">
        <v>123</v>
      </c>
      <c r="D77" s="9" t="s">
        <v>119</v>
      </c>
      <c r="E77" s="8">
        <v>20245194507</v>
      </c>
      <c r="F77" s="16" t="s">
        <v>124</v>
      </c>
      <c r="G77" s="19">
        <f t="shared" si="7"/>
        <v>49.44</v>
      </c>
      <c r="H77" s="14">
        <v>81.32</v>
      </c>
      <c r="I77" s="22">
        <f t="shared" si="8"/>
        <v>32.528</v>
      </c>
      <c r="J77" s="22">
        <f>G77+I77</f>
        <v>81.968</v>
      </c>
      <c r="K77" s="14">
        <v>1</v>
      </c>
      <c r="L77" s="23" t="s">
        <v>17</v>
      </c>
    </row>
    <row r="78" customHeight="true" spans="1:12">
      <c r="A78" s="8" t="s">
        <v>125</v>
      </c>
      <c r="B78" s="8" t="s">
        <v>14</v>
      </c>
      <c r="C78" s="9" t="s">
        <v>123</v>
      </c>
      <c r="D78" s="9" t="s">
        <v>119</v>
      </c>
      <c r="E78" s="8">
        <v>20245194510</v>
      </c>
      <c r="F78" s="8">
        <v>79.45</v>
      </c>
      <c r="G78" s="19">
        <f t="shared" si="7"/>
        <v>47.67</v>
      </c>
      <c r="H78" s="14">
        <v>81.18</v>
      </c>
      <c r="I78" s="22">
        <f t="shared" si="8"/>
        <v>32.472</v>
      </c>
      <c r="J78" s="22">
        <f>G78+I78</f>
        <v>80.142</v>
      </c>
      <c r="K78" s="14">
        <v>2</v>
      </c>
      <c r="L78" s="14"/>
    </row>
    <row r="79" customHeight="true" spans="1:12">
      <c r="A79" s="8" t="s">
        <v>126</v>
      </c>
      <c r="B79" s="8" t="s">
        <v>14</v>
      </c>
      <c r="C79" s="9" t="s">
        <v>123</v>
      </c>
      <c r="D79" s="9" t="s">
        <v>119</v>
      </c>
      <c r="E79" s="8">
        <v>20245194502</v>
      </c>
      <c r="F79" s="8">
        <v>80.55</v>
      </c>
      <c r="G79" s="19">
        <f t="shared" si="7"/>
        <v>48.33</v>
      </c>
      <c r="H79" s="14">
        <v>79.22</v>
      </c>
      <c r="I79" s="22">
        <f t="shared" si="8"/>
        <v>31.688</v>
      </c>
      <c r="J79" s="22">
        <f>G79+I79</f>
        <v>80.018</v>
      </c>
      <c r="K79" s="14">
        <v>3</v>
      </c>
      <c r="L79" s="14"/>
    </row>
    <row r="80" customHeight="true" spans="1:12">
      <c r="A80" s="8" t="s">
        <v>127</v>
      </c>
      <c r="B80" s="8" t="s">
        <v>14</v>
      </c>
      <c r="C80" s="9" t="s">
        <v>128</v>
      </c>
      <c r="D80" s="9" t="s">
        <v>31</v>
      </c>
      <c r="E80" s="8">
        <v>20245194715</v>
      </c>
      <c r="F80" s="8">
        <v>87.61</v>
      </c>
      <c r="G80" s="19">
        <f t="shared" si="7"/>
        <v>52.566</v>
      </c>
      <c r="H80" s="15">
        <v>81.1</v>
      </c>
      <c r="I80" s="22">
        <f t="shared" si="8"/>
        <v>32.44</v>
      </c>
      <c r="J80" s="22">
        <f>G80+I80</f>
        <v>85.006</v>
      </c>
      <c r="K80" s="14">
        <v>1</v>
      </c>
      <c r="L80" s="23" t="s">
        <v>17</v>
      </c>
    </row>
    <row r="81" customHeight="true" spans="1:12">
      <c r="A81" s="8" t="s">
        <v>129</v>
      </c>
      <c r="B81" s="8" t="s">
        <v>23</v>
      </c>
      <c r="C81" s="9" t="s">
        <v>128</v>
      </c>
      <c r="D81" s="9" t="s">
        <v>31</v>
      </c>
      <c r="E81" s="8">
        <v>20245194827</v>
      </c>
      <c r="F81" s="8">
        <v>84.61</v>
      </c>
      <c r="G81" s="19">
        <f t="shared" si="7"/>
        <v>50.766</v>
      </c>
      <c r="H81" s="14">
        <v>80.46</v>
      </c>
      <c r="I81" s="22">
        <f t="shared" si="8"/>
        <v>32.184</v>
      </c>
      <c r="J81" s="22">
        <f>G81+I81</f>
        <v>82.95</v>
      </c>
      <c r="K81" s="14">
        <v>2</v>
      </c>
      <c r="L81" s="14"/>
    </row>
    <row r="82" customHeight="true" spans="1:12">
      <c r="A82" s="8" t="s">
        <v>130</v>
      </c>
      <c r="B82" s="8" t="s">
        <v>14</v>
      </c>
      <c r="C82" s="9" t="s">
        <v>128</v>
      </c>
      <c r="D82" s="9" t="s">
        <v>31</v>
      </c>
      <c r="E82" s="8">
        <v>20245194805</v>
      </c>
      <c r="F82" s="8">
        <v>84.29</v>
      </c>
      <c r="G82" s="19">
        <f t="shared" si="7"/>
        <v>50.574</v>
      </c>
      <c r="H82" s="14">
        <v>79.06</v>
      </c>
      <c r="I82" s="22">
        <f t="shared" si="8"/>
        <v>31.624</v>
      </c>
      <c r="J82" s="22">
        <v>82.19</v>
      </c>
      <c r="K82" s="14">
        <v>3</v>
      </c>
      <c r="L82" s="14"/>
    </row>
    <row r="83" customHeight="true" spans="1:12">
      <c r="A83" s="8" t="s">
        <v>131</v>
      </c>
      <c r="B83" s="8" t="s">
        <v>23</v>
      </c>
      <c r="C83" s="9" t="s">
        <v>132</v>
      </c>
      <c r="D83" s="9" t="s">
        <v>16</v>
      </c>
      <c r="E83" s="8">
        <v>20245194923</v>
      </c>
      <c r="F83" s="8">
        <v>87.43</v>
      </c>
      <c r="G83" s="19">
        <f t="shared" si="7"/>
        <v>52.458</v>
      </c>
      <c r="H83" s="14">
        <v>79.94</v>
      </c>
      <c r="I83" s="22">
        <f t="shared" si="8"/>
        <v>31.976</v>
      </c>
      <c r="J83" s="22">
        <v>84.44</v>
      </c>
      <c r="K83" s="14">
        <v>1</v>
      </c>
      <c r="L83" s="23" t="s">
        <v>17</v>
      </c>
    </row>
    <row r="84" customHeight="true" spans="1:12">
      <c r="A84" s="8" t="s">
        <v>133</v>
      </c>
      <c r="B84" s="8" t="s">
        <v>23</v>
      </c>
      <c r="C84" s="9" t="s">
        <v>132</v>
      </c>
      <c r="D84" s="9" t="s">
        <v>16</v>
      </c>
      <c r="E84" s="8">
        <v>20245194920</v>
      </c>
      <c r="F84" s="8">
        <v>85.89</v>
      </c>
      <c r="G84" s="19">
        <f t="shared" si="7"/>
        <v>51.534</v>
      </c>
      <c r="H84" s="14">
        <v>81.34</v>
      </c>
      <c r="I84" s="22">
        <f t="shared" si="8"/>
        <v>32.536</v>
      </c>
      <c r="J84" s="22">
        <f t="shared" ref="J84:J92" si="9">G84+I84</f>
        <v>84.07</v>
      </c>
      <c r="K84" s="14">
        <v>2</v>
      </c>
      <c r="L84" s="14"/>
    </row>
    <row r="85" customHeight="true" spans="1:12">
      <c r="A85" s="8" t="s">
        <v>134</v>
      </c>
      <c r="B85" s="8" t="s">
        <v>23</v>
      </c>
      <c r="C85" s="9" t="s">
        <v>132</v>
      </c>
      <c r="D85" s="9" t="s">
        <v>16</v>
      </c>
      <c r="E85" s="8">
        <v>20245195006</v>
      </c>
      <c r="F85" s="8">
        <v>84.99</v>
      </c>
      <c r="G85" s="19">
        <f t="shared" si="7"/>
        <v>50.994</v>
      </c>
      <c r="H85" s="15">
        <v>0</v>
      </c>
      <c r="I85" s="22">
        <f t="shared" si="8"/>
        <v>0</v>
      </c>
      <c r="J85" s="22">
        <f t="shared" si="9"/>
        <v>50.994</v>
      </c>
      <c r="K85" s="14">
        <v>3</v>
      </c>
      <c r="L85" s="14"/>
    </row>
    <row r="86" customHeight="true" spans="1:12">
      <c r="A86" s="8" t="s">
        <v>135</v>
      </c>
      <c r="B86" s="8" t="s">
        <v>23</v>
      </c>
      <c r="C86" s="9" t="s">
        <v>132</v>
      </c>
      <c r="D86" s="9" t="s">
        <v>21</v>
      </c>
      <c r="E86" s="8">
        <v>20245195201</v>
      </c>
      <c r="F86" s="8">
        <v>87.37</v>
      </c>
      <c r="G86" s="19">
        <f t="shared" si="7"/>
        <v>52.422</v>
      </c>
      <c r="H86" s="14">
        <v>81.36</v>
      </c>
      <c r="I86" s="22">
        <f t="shared" si="8"/>
        <v>32.544</v>
      </c>
      <c r="J86" s="22">
        <v>84.96</v>
      </c>
      <c r="K86" s="14">
        <v>1</v>
      </c>
      <c r="L86" s="23" t="s">
        <v>17</v>
      </c>
    </row>
    <row r="87" customHeight="true" spans="1:12">
      <c r="A87" s="8" t="s">
        <v>136</v>
      </c>
      <c r="B87" s="8" t="s">
        <v>14</v>
      </c>
      <c r="C87" s="9" t="s">
        <v>132</v>
      </c>
      <c r="D87" s="9" t="s">
        <v>21</v>
      </c>
      <c r="E87" s="8">
        <v>20245195224</v>
      </c>
      <c r="F87" s="8">
        <v>84.23</v>
      </c>
      <c r="G87" s="19">
        <f t="shared" si="7"/>
        <v>50.538</v>
      </c>
      <c r="H87" s="14">
        <v>80.34</v>
      </c>
      <c r="I87" s="22">
        <f t="shared" si="8"/>
        <v>32.136</v>
      </c>
      <c r="J87" s="22">
        <v>82.68</v>
      </c>
      <c r="K87" s="14">
        <v>2</v>
      </c>
      <c r="L87" s="14"/>
    </row>
    <row r="88" customHeight="true" spans="1:12">
      <c r="A88" s="8" t="s">
        <v>137</v>
      </c>
      <c r="B88" s="8" t="s">
        <v>14</v>
      </c>
      <c r="C88" s="9" t="s">
        <v>132</v>
      </c>
      <c r="D88" s="9" t="s">
        <v>21</v>
      </c>
      <c r="E88" s="8">
        <v>20245195309</v>
      </c>
      <c r="F88" s="8">
        <v>81.94</v>
      </c>
      <c r="G88" s="19">
        <f t="shared" si="7"/>
        <v>49.164</v>
      </c>
      <c r="H88" s="14">
        <v>80.92</v>
      </c>
      <c r="I88" s="22">
        <f t="shared" si="8"/>
        <v>32.368</v>
      </c>
      <c r="J88" s="22">
        <f t="shared" si="9"/>
        <v>81.532</v>
      </c>
      <c r="K88" s="14">
        <v>3</v>
      </c>
      <c r="L88" s="14"/>
    </row>
    <row r="89" customHeight="true" spans="1:12">
      <c r="A89" s="8" t="s">
        <v>138</v>
      </c>
      <c r="B89" s="8" t="s">
        <v>14</v>
      </c>
      <c r="C89" s="9" t="s">
        <v>139</v>
      </c>
      <c r="D89" s="9" t="s">
        <v>31</v>
      </c>
      <c r="E89" s="8">
        <v>20245195313</v>
      </c>
      <c r="F89" s="8">
        <v>79.75</v>
      </c>
      <c r="G89" s="19">
        <f t="shared" si="7"/>
        <v>47.85</v>
      </c>
      <c r="H89" s="14">
        <v>80.36</v>
      </c>
      <c r="I89" s="22">
        <f t="shared" si="8"/>
        <v>32.144</v>
      </c>
      <c r="J89" s="22">
        <f t="shared" si="9"/>
        <v>79.994</v>
      </c>
      <c r="K89" s="14">
        <v>1</v>
      </c>
      <c r="L89" s="23" t="s">
        <v>17</v>
      </c>
    </row>
    <row r="90" customHeight="true" spans="1:12">
      <c r="A90" s="8" t="s">
        <v>140</v>
      </c>
      <c r="B90" s="8" t="s">
        <v>14</v>
      </c>
      <c r="C90" s="9" t="s">
        <v>139</v>
      </c>
      <c r="D90" s="9" t="s">
        <v>31</v>
      </c>
      <c r="E90" s="8">
        <v>20245195311</v>
      </c>
      <c r="F90" s="8">
        <v>78.56</v>
      </c>
      <c r="G90" s="19">
        <f t="shared" si="7"/>
        <v>47.136</v>
      </c>
      <c r="H90" s="14">
        <v>81.18</v>
      </c>
      <c r="I90" s="22">
        <f t="shared" si="8"/>
        <v>32.472</v>
      </c>
      <c r="J90" s="22">
        <f t="shared" si="9"/>
        <v>79.608</v>
      </c>
      <c r="K90" s="14">
        <v>2</v>
      </c>
      <c r="L90" s="14"/>
    </row>
    <row r="91" customHeight="true" spans="1:12">
      <c r="A91" s="8" t="s">
        <v>141</v>
      </c>
      <c r="B91" s="8" t="s">
        <v>14</v>
      </c>
      <c r="C91" s="9" t="s">
        <v>139</v>
      </c>
      <c r="D91" s="9" t="s">
        <v>31</v>
      </c>
      <c r="E91" s="8">
        <v>20245195318</v>
      </c>
      <c r="F91" s="8">
        <v>71.56</v>
      </c>
      <c r="G91" s="19">
        <f t="shared" si="7"/>
        <v>42.936</v>
      </c>
      <c r="H91" s="15">
        <v>0</v>
      </c>
      <c r="I91" s="22">
        <f t="shared" si="8"/>
        <v>0</v>
      </c>
      <c r="J91" s="22">
        <f t="shared" si="9"/>
        <v>42.936</v>
      </c>
      <c r="K91" s="14">
        <v>3</v>
      </c>
      <c r="L91" s="14"/>
    </row>
    <row r="92" customHeight="true" spans="1:12">
      <c r="A92" s="8" t="s">
        <v>142</v>
      </c>
      <c r="B92" s="8" t="s">
        <v>14</v>
      </c>
      <c r="C92" s="9" t="s">
        <v>143</v>
      </c>
      <c r="D92" s="9" t="s">
        <v>31</v>
      </c>
      <c r="E92" s="8">
        <v>20245195420</v>
      </c>
      <c r="F92" s="8">
        <v>79.35</v>
      </c>
      <c r="G92" s="19">
        <f t="shared" si="7"/>
        <v>47.61</v>
      </c>
      <c r="H92" s="15">
        <v>81.5</v>
      </c>
      <c r="I92" s="22">
        <f t="shared" si="8"/>
        <v>32.6</v>
      </c>
      <c r="J92" s="22">
        <f t="shared" si="9"/>
        <v>80.21</v>
      </c>
      <c r="K92" s="14">
        <v>1</v>
      </c>
      <c r="L92" s="23" t="s">
        <v>17</v>
      </c>
    </row>
    <row r="93" customHeight="true" spans="1:12">
      <c r="A93" s="8" t="s">
        <v>144</v>
      </c>
      <c r="B93" s="8" t="s">
        <v>14</v>
      </c>
      <c r="C93" s="9" t="s">
        <v>143</v>
      </c>
      <c r="D93" s="9" t="s">
        <v>31</v>
      </c>
      <c r="E93" s="8">
        <v>20245195425</v>
      </c>
      <c r="F93" s="8">
        <v>78.96</v>
      </c>
      <c r="G93" s="19">
        <f t="shared" si="7"/>
        <v>47.376</v>
      </c>
      <c r="H93" s="14">
        <v>80.24</v>
      </c>
      <c r="I93" s="22">
        <f t="shared" si="8"/>
        <v>32.096</v>
      </c>
      <c r="J93" s="22">
        <v>79.48</v>
      </c>
      <c r="K93" s="14">
        <v>2</v>
      </c>
      <c r="L93" s="14"/>
    </row>
    <row r="94" customHeight="true" spans="1:12">
      <c r="A94" s="8" t="s">
        <v>145</v>
      </c>
      <c r="B94" s="8" t="s">
        <v>23</v>
      </c>
      <c r="C94" s="9" t="s">
        <v>143</v>
      </c>
      <c r="D94" s="9" t="s">
        <v>31</v>
      </c>
      <c r="E94" s="8">
        <v>20245195408</v>
      </c>
      <c r="F94" s="8">
        <v>76.87</v>
      </c>
      <c r="G94" s="19">
        <f t="shared" si="7"/>
        <v>46.122</v>
      </c>
      <c r="H94" s="15">
        <v>78.2</v>
      </c>
      <c r="I94" s="22">
        <f t="shared" si="8"/>
        <v>31.28</v>
      </c>
      <c r="J94" s="22">
        <f t="shared" ref="J94:J104" si="10">G94+I94</f>
        <v>77.402</v>
      </c>
      <c r="K94" s="14">
        <v>3</v>
      </c>
      <c r="L94" s="14"/>
    </row>
    <row r="95" customHeight="true" spans="1:12">
      <c r="A95" s="8" t="s">
        <v>146</v>
      </c>
      <c r="B95" s="8" t="s">
        <v>23</v>
      </c>
      <c r="C95" s="9" t="s">
        <v>147</v>
      </c>
      <c r="D95" s="9" t="s">
        <v>31</v>
      </c>
      <c r="E95" s="8">
        <v>20245195622</v>
      </c>
      <c r="F95" s="8">
        <v>83.47</v>
      </c>
      <c r="G95" s="19">
        <f t="shared" si="7"/>
        <v>50.082</v>
      </c>
      <c r="H95" s="14">
        <v>80.98</v>
      </c>
      <c r="I95" s="22">
        <f t="shared" si="8"/>
        <v>32.392</v>
      </c>
      <c r="J95" s="22">
        <f t="shared" si="10"/>
        <v>82.474</v>
      </c>
      <c r="K95" s="14">
        <v>1</v>
      </c>
      <c r="L95" s="23" t="s">
        <v>17</v>
      </c>
    </row>
    <row r="96" customHeight="true" spans="1:12">
      <c r="A96" s="8" t="s">
        <v>148</v>
      </c>
      <c r="B96" s="8" t="s">
        <v>14</v>
      </c>
      <c r="C96" s="9" t="s">
        <v>147</v>
      </c>
      <c r="D96" s="9" t="s">
        <v>31</v>
      </c>
      <c r="E96" s="8">
        <v>20245195611</v>
      </c>
      <c r="F96" s="8">
        <v>83.72</v>
      </c>
      <c r="G96" s="19">
        <f t="shared" si="7"/>
        <v>50.232</v>
      </c>
      <c r="H96" s="14">
        <v>79.74</v>
      </c>
      <c r="I96" s="22">
        <f t="shared" si="8"/>
        <v>31.896</v>
      </c>
      <c r="J96" s="22">
        <f t="shared" si="10"/>
        <v>82.128</v>
      </c>
      <c r="K96" s="14">
        <v>2</v>
      </c>
      <c r="L96" s="23" t="s">
        <v>17</v>
      </c>
    </row>
    <row r="97" customHeight="true" spans="1:12">
      <c r="A97" s="8" t="s">
        <v>149</v>
      </c>
      <c r="B97" s="8" t="s">
        <v>14</v>
      </c>
      <c r="C97" s="9" t="s">
        <v>147</v>
      </c>
      <c r="D97" s="9" t="s">
        <v>31</v>
      </c>
      <c r="E97" s="8">
        <v>20245195623</v>
      </c>
      <c r="F97" s="8">
        <v>78.78</v>
      </c>
      <c r="G97" s="19">
        <f t="shared" si="7"/>
        <v>47.268</v>
      </c>
      <c r="H97" s="14">
        <v>80.38</v>
      </c>
      <c r="I97" s="22">
        <f t="shared" si="8"/>
        <v>32.152</v>
      </c>
      <c r="J97" s="22">
        <f t="shared" si="10"/>
        <v>79.42</v>
      </c>
      <c r="K97" s="14">
        <v>3</v>
      </c>
      <c r="L97" s="14"/>
    </row>
    <row r="98" customHeight="true" spans="1:12">
      <c r="A98" s="7" t="s">
        <v>150</v>
      </c>
      <c r="B98" s="7" t="s">
        <v>14</v>
      </c>
      <c r="C98" s="10" t="s">
        <v>147</v>
      </c>
      <c r="D98" s="7" t="s">
        <v>31</v>
      </c>
      <c r="E98" s="11">
        <v>20245195615</v>
      </c>
      <c r="F98" s="12">
        <v>76.96</v>
      </c>
      <c r="G98" s="19">
        <f t="shared" si="7"/>
        <v>46.176</v>
      </c>
      <c r="H98" s="15">
        <v>0</v>
      </c>
      <c r="I98" s="22">
        <f t="shared" si="8"/>
        <v>0</v>
      </c>
      <c r="J98" s="22">
        <f t="shared" si="10"/>
        <v>46.176</v>
      </c>
      <c r="K98" s="14">
        <v>4</v>
      </c>
      <c r="L98" s="14"/>
    </row>
    <row r="99" customHeight="true" spans="1:12">
      <c r="A99" s="7" t="s">
        <v>151</v>
      </c>
      <c r="B99" s="7" t="s">
        <v>14</v>
      </c>
      <c r="C99" s="10" t="s">
        <v>147</v>
      </c>
      <c r="D99" s="7" t="s">
        <v>31</v>
      </c>
      <c r="E99" s="11">
        <v>20245195612</v>
      </c>
      <c r="F99" s="12">
        <v>76.69</v>
      </c>
      <c r="G99" s="19">
        <f t="shared" si="7"/>
        <v>46.014</v>
      </c>
      <c r="H99" s="15">
        <v>0</v>
      </c>
      <c r="I99" s="22">
        <f t="shared" si="8"/>
        <v>0</v>
      </c>
      <c r="J99" s="22">
        <f t="shared" si="10"/>
        <v>46.014</v>
      </c>
      <c r="K99" s="14">
        <v>5</v>
      </c>
      <c r="L99" s="14"/>
    </row>
    <row r="100" customHeight="true" spans="1:12">
      <c r="A100" s="7" t="s">
        <v>152</v>
      </c>
      <c r="B100" s="7" t="s">
        <v>14</v>
      </c>
      <c r="C100" s="10" t="s">
        <v>147</v>
      </c>
      <c r="D100" s="7" t="s">
        <v>31</v>
      </c>
      <c r="E100" s="11">
        <v>20245195607</v>
      </c>
      <c r="F100" s="12">
        <v>76.03</v>
      </c>
      <c r="G100" s="19">
        <f t="shared" si="7"/>
        <v>45.618</v>
      </c>
      <c r="H100" s="15">
        <v>0</v>
      </c>
      <c r="I100" s="22">
        <f t="shared" si="8"/>
        <v>0</v>
      </c>
      <c r="J100" s="22">
        <f t="shared" si="10"/>
        <v>45.618</v>
      </c>
      <c r="K100" s="14">
        <v>6</v>
      </c>
      <c r="L100" s="14"/>
    </row>
    <row r="101" customHeight="true" spans="1:12">
      <c r="A101" s="8" t="s">
        <v>153</v>
      </c>
      <c r="B101" s="8" t="s">
        <v>14</v>
      </c>
      <c r="C101" s="9" t="s">
        <v>154</v>
      </c>
      <c r="D101" s="9" t="s">
        <v>31</v>
      </c>
      <c r="E101" s="8">
        <v>20245195629</v>
      </c>
      <c r="F101" s="8">
        <v>79.16</v>
      </c>
      <c r="G101" s="19">
        <f t="shared" si="7"/>
        <v>47.496</v>
      </c>
      <c r="H101" s="6">
        <v>80.76</v>
      </c>
      <c r="I101" s="22">
        <f t="shared" si="8"/>
        <v>32.304</v>
      </c>
      <c r="J101" s="22">
        <f t="shared" si="10"/>
        <v>79.8</v>
      </c>
      <c r="K101" s="6">
        <v>1</v>
      </c>
      <c r="L101" s="23" t="s">
        <v>17</v>
      </c>
    </row>
    <row r="102" customHeight="true" spans="1:12">
      <c r="A102" s="8" t="s">
        <v>155</v>
      </c>
      <c r="B102" s="8" t="s">
        <v>14</v>
      </c>
      <c r="C102" s="9" t="s">
        <v>154</v>
      </c>
      <c r="D102" s="9" t="s">
        <v>31</v>
      </c>
      <c r="E102" s="8">
        <v>20245195626</v>
      </c>
      <c r="F102" s="8">
        <v>71.78</v>
      </c>
      <c r="G102" s="19">
        <f t="shared" si="7"/>
        <v>43.068</v>
      </c>
      <c r="H102" s="6">
        <v>81.18</v>
      </c>
      <c r="I102" s="22">
        <f t="shared" si="8"/>
        <v>32.472</v>
      </c>
      <c r="J102" s="22">
        <f t="shared" si="10"/>
        <v>75.54</v>
      </c>
      <c r="K102" s="6">
        <v>2</v>
      </c>
      <c r="L102" s="6"/>
    </row>
    <row r="103" customHeight="true" spans="1:12">
      <c r="A103" s="8" t="s">
        <v>156</v>
      </c>
      <c r="B103" s="8" t="s">
        <v>14</v>
      </c>
      <c r="C103" s="9" t="s">
        <v>154</v>
      </c>
      <c r="D103" s="9" t="s">
        <v>31</v>
      </c>
      <c r="E103" s="8">
        <v>20245195630</v>
      </c>
      <c r="F103" s="8">
        <v>71.02</v>
      </c>
      <c r="G103" s="19">
        <f t="shared" si="7"/>
        <v>42.612</v>
      </c>
      <c r="H103" s="21">
        <v>81.2</v>
      </c>
      <c r="I103" s="22">
        <f t="shared" si="8"/>
        <v>32.48</v>
      </c>
      <c r="J103" s="22">
        <f t="shared" si="10"/>
        <v>75.092</v>
      </c>
      <c r="K103" s="6">
        <v>3</v>
      </c>
      <c r="L103" s="6"/>
    </row>
    <row r="104" customHeight="true" spans="1:12">
      <c r="A104" s="7" t="s">
        <v>157</v>
      </c>
      <c r="B104" s="7" t="s">
        <v>23</v>
      </c>
      <c r="C104" s="10" t="s">
        <v>158</v>
      </c>
      <c r="D104" s="7" t="s">
        <v>31</v>
      </c>
      <c r="E104" s="11">
        <v>20245195523</v>
      </c>
      <c r="F104" s="12">
        <v>80.39</v>
      </c>
      <c r="G104" s="19">
        <f t="shared" si="7"/>
        <v>48.234</v>
      </c>
      <c r="H104" s="21">
        <v>80.5</v>
      </c>
      <c r="I104" s="22">
        <f t="shared" si="8"/>
        <v>32.2</v>
      </c>
      <c r="J104" s="22">
        <f t="shared" si="10"/>
        <v>80.434</v>
      </c>
      <c r="K104" s="6">
        <v>1</v>
      </c>
      <c r="L104" s="23" t="s">
        <v>17</v>
      </c>
    </row>
    <row r="105" customHeight="true" spans="1:12">
      <c r="A105" s="7" t="s">
        <v>159</v>
      </c>
      <c r="B105" s="7" t="s">
        <v>14</v>
      </c>
      <c r="C105" s="10" t="s">
        <v>158</v>
      </c>
      <c r="D105" s="7" t="s">
        <v>31</v>
      </c>
      <c r="E105" s="11">
        <v>20245195601</v>
      </c>
      <c r="F105" s="12">
        <v>78.86</v>
      </c>
      <c r="G105" s="19">
        <f t="shared" si="7"/>
        <v>47.316</v>
      </c>
      <c r="H105" s="6">
        <v>80.74</v>
      </c>
      <c r="I105" s="22">
        <f t="shared" si="8"/>
        <v>32.296</v>
      </c>
      <c r="J105" s="22">
        <v>79.62</v>
      </c>
      <c r="K105" s="6">
        <v>2</v>
      </c>
      <c r="L105" s="6"/>
    </row>
    <row r="106" customHeight="true" spans="1:12">
      <c r="A106" s="7" t="s">
        <v>160</v>
      </c>
      <c r="B106" s="7" t="s">
        <v>23</v>
      </c>
      <c r="C106" s="10" t="s">
        <v>158</v>
      </c>
      <c r="D106" s="7" t="s">
        <v>31</v>
      </c>
      <c r="E106" s="11">
        <v>20245195514</v>
      </c>
      <c r="F106" s="12">
        <v>77.28</v>
      </c>
      <c r="G106" s="19">
        <f t="shared" si="7"/>
        <v>46.368</v>
      </c>
      <c r="H106" s="21">
        <v>0</v>
      </c>
      <c r="I106" s="22">
        <f t="shared" si="8"/>
        <v>0</v>
      </c>
      <c r="J106" s="22">
        <f>G106+I106</f>
        <v>46.368</v>
      </c>
      <c r="K106" s="6">
        <v>3</v>
      </c>
      <c r="L106" s="6"/>
    </row>
    <row r="107" customHeight="true" spans="1:12">
      <c r="A107" s="8" t="s">
        <v>161</v>
      </c>
      <c r="B107" s="8" t="s">
        <v>14</v>
      </c>
      <c r="C107" s="9" t="s">
        <v>162</v>
      </c>
      <c r="D107" s="9" t="s">
        <v>163</v>
      </c>
      <c r="E107" s="8">
        <v>20245195715</v>
      </c>
      <c r="F107" s="8">
        <v>74.71</v>
      </c>
      <c r="G107" s="25">
        <f t="shared" si="7"/>
        <v>44.826</v>
      </c>
      <c r="H107" s="23">
        <v>80.78</v>
      </c>
      <c r="I107" s="25">
        <f t="shared" si="8"/>
        <v>32.312</v>
      </c>
      <c r="J107" s="25">
        <f>G107+I107</f>
        <v>77.138</v>
      </c>
      <c r="K107" s="23">
        <v>1</v>
      </c>
      <c r="L107" s="23" t="s">
        <v>17</v>
      </c>
    </row>
    <row r="108" customHeight="true" spans="1:12">
      <c r="A108" s="8" t="s">
        <v>164</v>
      </c>
      <c r="B108" s="8" t="s">
        <v>14</v>
      </c>
      <c r="C108" s="9" t="s">
        <v>162</v>
      </c>
      <c r="D108" s="9" t="s">
        <v>163</v>
      </c>
      <c r="E108" s="8">
        <v>20245195703</v>
      </c>
      <c r="F108" s="8">
        <v>74.52</v>
      </c>
      <c r="G108" s="25">
        <f t="shared" si="7"/>
        <v>44.712</v>
      </c>
      <c r="H108" s="6">
        <v>79.72</v>
      </c>
      <c r="I108" s="25">
        <f t="shared" si="8"/>
        <v>31.888</v>
      </c>
      <c r="J108" s="25">
        <f>G108+I108</f>
        <v>76.6</v>
      </c>
      <c r="K108" s="6">
        <v>2</v>
      </c>
      <c r="L108" s="6"/>
    </row>
    <row r="109" customHeight="true" spans="1:12">
      <c r="A109" s="7" t="s">
        <v>165</v>
      </c>
      <c r="B109" s="7" t="s">
        <v>14</v>
      </c>
      <c r="C109" s="9" t="s">
        <v>162</v>
      </c>
      <c r="D109" s="9" t="s">
        <v>163</v>
      </c>
      <c r="E109" s="11">
        <v>20245195718</v>
      </c>
      <c r="F109" s="12">
        <v>73.68</v>
      </c>
      <c r="G109" s="25">
        <f t="shared" si="7"/>
        <v>44.208</v>
      </c>
      <c r="H109" s="6">
        <v>80.22</v>
      </c>
      <c r="I109" s="25">
        <f t="shared" si="8"/>
        <v>32.088</v>
      </c>
      <c r="J109" s="25">
        <f>G109+I109</f>
        <v>76.296</v>
      </c>
      <c r="K109" s="6">
        <v>3</v>
      </c>
      <c r="L109" s="6"/>
    </row>
    <row r="110" customHeight="true" spans="1:12">
      <c r="A110" s="8" t="s">
        <v>166</v>
      </c>
      <c r="B110" s="8" t="s">
        <v>14</v>
      </c>
      <c r="C110" s="9" t="s">
        <v>167</v>
      </c>
      <c r="D110" s="9" t="s">
        <v>168</v>
      </c>
      <c r="E110" s="8">
        <v>20245195724</v>
      </c>
      <c r="F110" s="8">
        <v>77.47</v>
      </c>
      <c r="G110" s="25">
        <f t="shared" si="7"/>
        <v>46.482</v>
      </c>
      <c r="H110" s="26">
        <v>79.16</v>
      </c>
      <c r="I110" s="25">
        <f t="shared" si="8"/>
        <v>31.664</v>
      </c>
      <c r="J110" s="25">
        <v>78.14</v>
      </c>
      <c r="K110" s="26">
        <v>1</v>
      </c>
      <c r="L110" s="23" t="s">
        <v>17</v>
      </c>
    </row>
    <row r="111" customHeight="true" spans="1:12">
      <c r="A111" s="8" t="s">
        <v>169</v>
      </c>
      <c r="B111" s="8" t="s">
        <v>14</v>
      </c>
      <c r="C111" s="9" t="s">
        <v>167</v>
      </c>
      <c r="D111" s="9" t="s">
        <v>168</v>
      </c>
      <c r="E111" s="8">
        <v>20245195727</v>
      </c>
      <c r="F111" s="8">
        <v>78.09</v>
      </c>
      <c r="G111" s="25">
        <f t="shared" si="7"/>
        <v>46.854</v>
      </c>
      <c r="H111" s="6">
        <v>0</v>
      </c>
      <c r="I111" s="25">
        <f t="shared" si="8"/>
        <v>0</v>
      </c>
      <c r="J111" s="25">
        <f>G111+I111</f>
        <v>46.854</v>
      </c>
      <c r="K111" s="6">
        <v>2</v>
      </c>
      <c r="L111" s="6"/>
    </row>
    <row r="112" customHeight="true" spans="1:12">
      <c r="A112" s="8" t="s">
        <v>170</v>
      </c>
      <c r="B112" s="8" t="s">
        <v>14</v>
      </c>
      <c r="C112" s="9" t="s">
        <v>167</v>
      </c>
      <c r="D112" s="9" t="s">
        <v>168</v>
      </c>
      <c r="E112" s="8">
        <v>20245195730</v>
      </c>
      <c r="F112" s="8">
        <v>75.59</v>
      </c>
      <c r="G112" s="25">
        <f t="shared" si="7"/>
        <v>45.354</v>
      </c>
      <c r="H112" s="26">
        <v>0</v>
      </c>
      <c r="I112" s="25">
        <f t="shared" si="8"/>
        <v>0</v>
      </c>
      <c r="J112" s="25">
        <f t="shared" ref="J112:J121" si="11">G112+I112</f>
        <v>45.354</v>
      </c>
      <c r="K112" s="26">
        <v>3</v>
      </c>
      <c r="L112" s="26"/>
    </row>
    <row r="113" customHeight="true" spans="1:12">
      <c r="A113" s="8" t="s">
        <v>171</v>
      </c>
      <c r="B113" s="8" t="s">
        <v>14</v>
      </c>
      <c r="C113" s="9" t="s">
        <v>172</v>
      </c>
      <c r="D113" s="9" t="s">
        <v>173</v>
      </c>
      <c r="E113" s="8">
        <v>20245195818</v>
      </c>
      <c r="F113" s="8">
        <v>78.71</v>
      </c>
      <c r="G113" s="25">
        <f t="shared" si="7"/>
        <v>47.226</v>
      </c>
      <c r="H113" s="26">
        <v>81.32</v>
      </c>
      <c r="I113" s="25">
        <f t="shared" si="8"/>
        <v>32.528</v>
      </c>
      <c r="J113" s="25">
        <v>79.76</v>
      </c>
      <c r="K113" s="26">
        <v>1</v>
      </c>
      <c r="L113" s="23" t="s">
        <v>17</v>
      </c>
    </row>
    <row r="114" customHeight="true" spans="1:12">
      <c r="A114" s="8" t="s">
        <v>174</v>
      </c>
      <c r="B114" s="8" t="s">
        <v>14</v>
      </c>
      <c r="C114" s="9" t="s">
        <v>172</v>
      </c>
      <c r="D114" s="9" t="s">
        <v>173</v>
      </c>
      <c r="E114" s="8">
        <v>20245195820</v>
      </c>
      <c r="F114" s="8">
        <v>73.02</v>
      </c>
      <c r="G114" s="25">
        <f t="shared" si="7"/>
        <v>43.812</v>
      </c>
      <c r="H114" s="26">
        <v>80.64</v>
      </c>
      <c r="I114" s="25">
        <f t="shared" si="8"/>
        <v>32.256</v>
      </c>
      <c r="J114" s="25">
        <f t="shared" si="11"/>
        <v>76.068</v>
      </c>
      <c r="K114" s="26">
        <v>2</v>
      </c>
      <c r="L114" s="26"/>
    </row>
    <row r="115" customHeight="true" spans="1:12">
      <c r="A115" s="8" t="s">
        <v>175</v>
      </c>
      <c r="B115" s="8" t="s">
        <v>14</v>
      </c>
      <c r="C115" s="9" t="s">
        <v>172</v>
      </c>
      <c r="D115" s="9" t="s">
        <v>173</v>
      </c>
      <c r="E115" s="8">
        <v>20245195808</v>
      </c>
      <c r="F115" s="8">
        <v>72.91</v>
      </c>
      <c r="G115" s="25">
        <f t="shared" si="7"/>
        <v>43.746</v>
      </c>
      <c r="H115" s="26">
        <v>0</v>
      </c>
      <c r="I115" s="25">
        <f t="shared" si="8"/>
        <v>0</v>
      </c>
      <c r="J115" s="25">
        <f t="shared" si="11"/>
        <v>43.746</v>
      </c>
      <c r="K115" s="26">
        <v>3</v>
      </c>
      <c r="L115" s="26"/>
    </row>
    <row r="116" customHeight="true" spans="1:12">
      <c r="A116" s="8" t="s">
        <v>176</v>
      </c>
      <c r="B116" s="8" t="s">
        <v>14</v>
      </c>
      <c r="C116" s="9" t="s">
        <v>177</v>
      </c>
      <c r="D116" s="9" t="s">
        <v>163</v>
      </c>
      <c r="E116" s="8">
        <v>20245196007</v>
      </c>
      <c r="F116" s="8">
        <v>71.76</v>
      </c>
      <c r="G116" s="25">
        <f t="shared" si="7"/>
        <v>43.056</v>
      </c>
      <c r="H116" s="26">
        <v>80.58</v>
      </c>
      <c r="I116" s="25">
        <f t="shared" si="8"/>
        <v>32.232</v>
      </c>
      <c r="J116" s="25">
        <f t="shared" si="11"/>
        <v>75.288</v>
      </c>
      <c r="K116" s="26">
        <v>1</v>
      </c>
      <c r="L116" s="23" t="s">
        <v>17</v>
      </c>
    </row>
    <row r="117" customHeight="true" spans="1:12">
      <c r="A117" s="8" t="s">
        <v>178</v>
      </c>
      <c r="B117" s="8" t="s">
        <v>14</v>
      </c>
      <c r="C117" s="9" t="s">
        <v>177</v>
      </c>
      <c r="D117" s="9" t="s">
        <v>163</v>
      </c>
      <c r="E117" s="8">
        <v>20245195930</v>
      </c>
      <c r="F117" s="8">
        <v>63.95</v>
      </c>
      <c r="G117" s="25">
        <f t="shared" si="7"/>
        <v>38.37</v>
      </c>
      <c r="H117" s="27">
        <v>79.82</v>
      </c>
      <c r="I117" s="25">
        <f t="shared" si="8"/>
        <v>31.928</v>
      </c>
      <c r="J117" s="25">
        <f t="shared" si="11"/>
        <v>70.298</v>
      </c>
      <c r="K117" s="27">
        <v>2</v>
      </c>
      <c r="L117" s="27"/>
    </row>
    <row r="118" customHeight="true" spans="1:12">
      <c r="A118" s="8" t="s">
        <v>179</v>
      </c>
      <c r="B118" s="8" t="s">
        <v>14</v>
      </c>
      <c r="C118" s="9" t="s">
        <v>177</v>
      </c>
      <c r="D118" s="9" t="s">
        <v>163</v>
      </c>
      <c r="E118" s="8">
        <v>20245196008</v>
      </c>
      <c r="F118" s="8">
        <v>63.29</v>
      </c>
      <c r="G118" s="25">
        <f t="shared" si="7"/>
        <v>37.974</v>
      </c>
      <c r="H118" s="27">
        <v>0</v>
      </c>
      <c r="I118" s="25">
        <f t="shared" si="8"/>
        <v>0</v>
      </c>
      <c r="J118" s="25">
        <f t="shared" si="11"/>
        <v>37.974</v>
      </c>
      <c r="K118" s="27">
        <v>3</v>
      </c>
      <c r="L118" s="27"/>
    </row>
    <row r="119" customHeight="true" spans="1:12">
      <c r="A119" s="8" t="s">
        <v>180</v>
      </c>
      <c r="B119" s="8" t="s">
        <v>14</v>
      </c>
      <c r="C119" s="9" t="s">
        <v>181</v>
      </c>
      <c r="D119" s="9" t="s">
        <v>182</v>
      </c>
      <c r="E119" s="8">
        <v>20245196030</v>
      </c>
      <c r="F119" s="8">
        <v>80.64</v>
      </c>
      <c r="G119" s="25">
        <f t="shared" si="7"/>
        <v>48.384</v>
      </c>
      <c r="H119" s="28">
        <v>80.7</v>
      </c>
      <c r="I119" s="25">
        <f t="shared" si="8"/>
        <v>32.28</v>
      </c>
      <c r="J119" s="25">
        <f t="shared" si="11"/>
        <v>80.664</v>
      </c>
      <c r="K119" s="27">
        <v>1</v>
      </c>
      <c r="L119" s="23" t="s">
        <v>17</v>
      </c>
    </row>
    <row r="120" customHeight="true" spans="1:12">
      <c r="A120" s="8" t="s">
        <v>183</v>
      </c>
      <c r="B120" s="8" t="s">
        <v>14</v>
      </c>
      <c r="C120" s="9" t="s">
        <v>181</v>
      </c>
      <c r="D120" s="9" t="s">
        <v>182</v>
      </c>
      <c r="E120" s="8">
        <v>20245196023</v>
      </c>
      <c r="F120" s="8">
        <v>74.99</v>
      </c>
      <c r="G120" s="25">
        <f t="shared" si="7"/>
        <v>44.994</v>
      </c>
      <c r="H120" s="28">
        <v>79.9</v>
      </c>
      <c r="I120" s="25">
        <f t="shared" si="8"/>
        <v>31.96</v>
      </c>
      <c r="J120" s="25">
        <f t="shared" si="11"/>
        <v>76.954</v>
      </c>
      <c r="K120" s="27">
        <v>2</v>
      </c>
      <c r="L120" s="27"/>
    </row>
    <row r="121" customHeight="true" spans="1:12">
      <c r="A121" s="8" t="s">
        <v>184</v>
      </c>
      <c r="B121" s="8" t="s">
        <v>14</v>
      </c>
      <c r="C121" s="9" t="s">
        <v>181</v>
      </c>
      <c r="D121" s="9" t="s">
        <v>182</v>
      </c>
      <c r="E121" s="8">
        <v>20245196027</v>
      </c>
      <c r="F121" s="8">
        <v>77.21</v>
      </c>
      <c r="G121" s="25">
        <f t="shared" si="7"/>
        <v>46.326</v>
      </c>
      <c r="H121" s="27">
        <v>0</v>
      </c>
      <c r="I121" s="25">
        <f t="shared" si="8"/>
        <v>0</v>
      </c>
      <c r="J121" s="25">
        <f t="shared" si="11"/>
        <v>46.326</v>
      </c>
      <c r="K121" s="27">
        <v>3</v>
      </c>
      <c r="L121" s="27"/>
    </row>
    <row r="122" customHeight="true" spans="1:12">
      <c r="A122" s="8" t="s">
        <v>185</v>
      </c>
      <c r="B122" s="8" t="s">
        <v>14</v>
      </c>
      <c r="C122" s="9" t="s">
        <v>186</v>
      </c>
      <c r="D122" s="9" t="s">
        <v>187</v>
      </c>
      <c r="E122" s="8">
        <v>20245196129</v>
      </c>
      <c r="F122" s="8">
        <v>68.49</v>
      </c>
      <c r="G122" s="25">
        <f t="shared" si="7"/>
        <v>41.094</v>
      </c>
      <c r="H122" s="27">
        <v>81.48</v>
      </c>
      <c r="I122" s="25">
        <f t="shared" si="8"/>
        <v>32.592</v>
      </c>
      <c r="J122" s="25">
        <v>73.68</v>
      </c>
      <c r="K122" s="27">
        <v>1</v>
      </c>
      <c r="L122" s="23" t="s">
        <v>17</v>
      </c>
    </row>
    <row r="123" customHeight="true" spans="1:12">
      <c r="A123" s="8" t="s">
        <v>188</v>
      </c>
      <c r="B123" s="8" t="s">
        <v>14</v>
      </c>
      <c r="C123" s="9" t="s">
        <v>186</v>
      </c>
      <c r="D123" s="9" t="s">
        <v>187</v>
      </c>
      <c r="E123" s="8">
        <v>20245196121</v>
      </c>
      <c r="F123" s="8">
        <v>65.74</v>
      </c>
      <c r="G123" s="25">
        <f t="shared" si="7"/>
        <v>39.444</v>
      </c>
      <c r="H123" s="27">
        <v>81.66</v>
      </c>
      <c r="I123" s="25">
        <f t="shared" si="8"/>
        <v>32.664</v>
      </c>
      <c r="J123" s="25">
        <v>72.1</v>
      </c>
      <c r="K123" s="27">
        <v>2</v>
      </c>
      <c r="L123" s="27"/>
    </row>
    <row r="124" customHeight="true" spans="1:12">
      <c r="A124" s="8" t="s">
        <v>189</v>
      </c>
      <c r="B124" s="8" t="s">
        <v>14</v>
      </c>
      <c r="C124" s="9" t="s">
        <v>186</v>
      </c>
      <c r="D124" s="9" t="s">
        <v>187</v>
      </c>
      <c r="E124" s="8">
        <v>20245196703</v>
      </c>
      <c r="F124" s="8">
        <v>67.33</v>
      </c>
      <c r="G124" s="25">
        <f t="shared" si="7"/>
        <v>40.398</v>
      </c>
      <c r="H124" s="28">
        <v>79.1</v>
      </c>
      <c r="I124" s="25">
        <f t="shared" si="8"/>
        <v>31.64</v>
      </c>
      <c r="J124" s="25">
        <f>G124+I124</f>
        <v>72.038</v>
      </c>
      <c r="K124" s="27">
        <v>3</v>
      </c>
      <c r="L124" s="27"/>
    </row>
    <row r="125" customHeight="true" spans="1:12">
      <c r="A125" s="8" t="s">
        <v>190</v>
      </c>
      <c r="B125" s="8" t="s">
        <v>14</v>
      </c>
      <c r="C125" s="9" t="s">
        <v>191</v>
      </c>
      <c r="D125" s="9" t="s">
        <v>187</v>
      </c>
      <c r="E125" s="8">
        <v>20245196712</v>
      </c>
      <c r="F125" s="8">
        <v>67.89</v>
      </c>
      <c r="G125" s="25">
        <f t="shared" si="7"/>
        <v>40.734</v>
      </c>
      <c r="H125" s="28">
        <v>79.9</v>
      </c>
      <c r="I125" s="25">
        <f t="shared" si="8"/>
        <v>31.96</v>
      </c>
      <c r="J125" s="25">
        <f>G125+I125</f>
        <v>72.694</v>
      </c>
      <c r="K125" s="27">
        <v>1</v>
      </c>
      <c r="L125" s="23" t="s">
        <v>17</v>
      </c>
    </row>
    <row r="126" customHeight="true" spans="1:12">
      <c r="A126" s="8" t="s">
        <v>192</v>
      </c>
      <c r="B126" s="8" t="s">
        <v>14</v>
      </c>
      <c r="C126" s="9" t="s">
        <v>191</v>
      </c>
      <c r="D126" s="9" t="s">
        <v>187</v>
      </c>
      <c r="E126" s="8">
        <v>20245196713</v>
      </c>
      <c r="F126" s="8">
        <v>66.86</v>
      </c>
      <c r="G126" s="25">
        <f t="shared" si="7"/>
        <v>40.116</v>
      </c>
      <c r="H126" s="27">
        <v>80.72</v>
      </c>
      <c r="I126" s="25">
        <f t="shared" si="8"/>
        <v>32.288</v>
      </c>
      <c r="J126" s="25">
        <v>72.41</v>
      </c>
      <c r="K126" s="27">
        <v>2</v>
      </c>
      <c r="L126" s="27"/>
    </row>
    <row r="127" customHeight="true" spans="1:12">
      <c r="A127" s="8" t="s">
        <v>193</v>
      </c>
      <c r="B127" s="8" t="s">
        <v>14</v>
      </c>
      <c r="C127" s="9" t="s">
        <v>191</v>
      </c>
      <c r="D127" s="9" t="s">
        <v>187</v>
      </c>
      <c r="E127" s="8">
        <v>20245196721</v>
      </c>
      <c r="F127" s="8">
        <v>76.46</v>
      </c>
      <c r="G127" s="25">
        <f t="shared" si="7"/>
        <v>45.876</v>
      </c>
      <c r="H127" s="27">
        <v>0</v>
      </c>
      <c r="I127" s="25">
        <f t="shared" si="8"/>
        <v>0</v>
      </c>
      <c r="J127" s="25">
        <f t="shared" ref="J127:J132" si="12">G127+I127</f>
        <v>45.876</v>
      </c>
      <c r="K127" s="27">
        <v>3</v>
      </c>
      <c r="L127" s="27"/>
    </row>
    <row r="128" customHeight="true" spans="1:12">
      <c r="A128" s="8" t="s">
        <v>194</v>
      </c>
      <c r="B128" s="8" t="s">
        <v>14</v>
      </c>
      <c r="C128" s="9" t="s">
        <v>195</v>
      </c>
      <c r="D128" s="9" t="s">
        <v>196</v>
      </c>
      <c r="E128" s="8">
        <v>20245195826</v>
      </c>
      <c r="F128" s="8">
        <v>61.97</v>
      </c>
      <c r="G128" s="29">
        <f t="shared" si="7"/>
        <v>37.182</v>
      </c>
      <c r="H128" s="29">
        <v>81.42</v>
      </c>
      <c r="I128" s="29">
        <f t="shared" si="8"/>
        <v>32.568</v>
      </c>
      <c r="J128" s="29">
        <f t="shared" si="12"/>
        <v>69.75</v>
      </c>
      <c r="K128" s="26">
        <v>1</v>
      </c>
      <c r="L128" s="26" t="s">
        <v>17</v>
      </c>
    </row>
    <row r="129" customHeight="true" spans="1:12">
      <c r="A129" s="8" t="s">
        <v>197</v>
      </c>
      <c r="B129" s="8" t="s">
        <v>14</v>
      </c>
      <c r="C129" s="9" t="s">
        <v>195</v>
      </c>
      <c r="D129" s="9" t="s">
        <v>196</v>
      </c>
      <c r="E129" s="8">
        <v>20245195827</v>
      </c>
      <c r="F129" s="16" t="s">
        <v>198</v>
      </c>
      <c r="G129" s="29">
        <f t="shared" si="7"/>
        <v>35.88</v>
      </c>
      <c r="H129" s="29">
        <v>82.6</v>
      </c>
      <c r="I129" s="29">
        <f t="shared" si="8"/>
        <v>33.04</v>
      </c>
      <c r="J129" s="29">
        <f t="shared" si="12"/>
        <v>68.92</v>
      </c>
      <c r="K129" s="26">
        <v>2</v>
      </c>
      <c r="L129" s="26"/>
    </row>
    <row r="130" customHeight="true" spans="1:12">
      <c r="A130" s="8" t="s">
        <v>199</v>
      </c>
      <c r="B130" s="8" t="s">
        <v>14</v>
      </c>
      <c r="C130" s="9" t="s">
        <v>195</v>
      </c>
      <c r="D130" s="9" t="s">
        <v>196</v>
      </c>
      <c r="E130" s="8">
        <v>20245195828</v>
      </c>
      <c r="F130" s="16" t="s">
        <v>200</v>
      </c>
      <c r="G130" s="29">
        <f t="shared" si="7"/>
        <v>32.82</v>
      </c>
      <c r="H130" s="29">
        <v>82.44</v>
      </c>
      <c r="I130" s="29">
        <f t="shared" si="8"/>
        <v>32.976</v>
      </c>
      <c r="J130" s="29">
        <f t="shared" si="12"/>
        <v>65.796</v>
      </c>
      <c r="K130" s="26">
        <v>3</v>
      </c>
      <c r="L130" s="26"/>
    </row>
    <row r="131" customHeight="true" spans="1:12">
      <c r="A131" s="8" t="s">
        <v>201</v>
      </c>
      <c r="B131" s="8" t="s">
        <v>14</v>
      </c>
      <c r="C131" s="9" t="s">
        <v>202</v>
      </c>
      <c r="D131" s="9" t="s">
        <v>203</v>
      </c>
      <c r="E131" s="8">
        <v>20245195905</v>
      </c>
      <c r="F131" s="8">
        <v>68.03</v>
      </c>
      <c r="G131" s="29">
        <f t="shared" ref="G131:G136" si="13">F131*0.6</f>
        <v>40.818</v>
      </c>
      <c r="H131" s="29">
        <v>81.88</v>
      </c>
      <c r="I131" s="29">
        <f t="shared" ref="I131:I136" si="14">H131*0.4</f>
        <v>32.752</v>
      </c>
      <c r="J131" s="29">
        <f t="shared" si="12"/>
        <v>73.57</v>
      </c>
      <c r="K131" s="26">
        <v>1</v>
      </c>
      <c r="L131" s="26" t="s">
        <v>17</v>
      </c>
    </row>
    <row r="132" customHeight="true" spans="1:12">
      <c r="A132" s="8" t="s">
        <v>204</v>
      </c>
      <c r="B132" s="8" t="s">
        <v>14</v>
      </c>
      <c r="C132" s="9" t="s">
        <v>202</v>
      </c>
      <c r="D132" s="9" t="s">
        <v>203</v>
      </c>
      <c r="E132" s="8">
        <v>20245195906</v>
      </c>
      <c r="F132" s="8">
        <v>64.13</v>
      </c>
      <c r="G132" s="29">
        <f t="shared" si="13"/>
        <v>38.478</v>
      </c>
      <c r="H132" s="29">
        <v>81.82</v>
      </c>
      <c r="I132" s="29">
        <f t="shared" si="14"/>
        <v>32.728</v>
      </c>
      <c r="J132" s="29">
        <f t="shared" si="12"/>
        <v>71.206</v>
      </c>
      <c r="K132" s="26">
        <v>2</v>
      </c>
      <c r="L132" s="26" t="s">
        <v>17</v>
      </c>
    </row>
    <row r="133" customHeight="true" spans="1:12">
      <c r="A133" s="8" t="s">
        <v>205</v>
      </c>
      <c r="B133" s="8" t="s">
        <v>14</v>
      </c>
      <c r="C133" s="9" t="s">
        <v>202</v>
      </c>
      <c r="D133" s="9" t="s">
        <v>203</v>
      </c>
      <c r="E133" s="8">
        <v>20245195908</v>
      </c>
      <c r="F133" s="8">
        <v>60.63</v>
      </c>
      <c r="G133" s="29">
        <f t="shared" si="13"/>
        <v>36.378</v>
      </c>
      <c r="H133" s="28">
        <v>82.34</v>
      </c>
      <c r="I133" s="29">
        <f t="shared" si="14"/>
        <v>32.936</v>
      </c>
      <c r="J133" s="29">
        <v>69.32</v>
      </c>
      <c r="K133" s="27">
        <v>3</v>
      </c>
      <c r="L133" s="27"/>
    </row>
    <row r="134" customHeight="true" spans="1:12">
      <c r="A134" s="8" t="s">
        <v>206</v>
      </c>
      <c r="B134" s="8" t="s">
        <v>14</v>
      </c>
      <c r="C134" s="9" t="s">
        <v>202</v>
      </c>
      <c r="D134" s="9" t="s">
        <v>203</v>
      </c>
      <c r="E134" s="8">
        <v>20245195910</v>
      </c>
      <c r="F134" s="8">
        <v>57.49</v>
      </c>
      <c r="G134" s="29">
        <f t="shared" si="13"/>
        <v>34.494</v>
      </c>
      <c r="H134" s="29">
        <v>79.46</v>
      </c>
      <c r="I134" s="29">
        <f t="shared" si="14"/>
        <v>31.784</v>
      </c>
      <c r="J134" s="29">
        <v>66.27</v>
      </c>
      <c r="K134" s="26">
        <v>4</v>
      </c>
      <c r="L134" s="26"/>
    </row>
    <row r="135" customHeight="true" spans="1:12">
      <c r="A135" s="8" t="s">
        <v>207</v>
      </c>
      <c r="B135" s="8" t="s">
        <v>14</v>
      </c>
      <c r="C135" s="9" t="s">
        <v>202</v>
      </c>
      <c r="D135" s="9" t="s">
        <v>203</v>
      </c>
      <c r="E135" s="8">
        <v>20245195909</v>
      </c>
      <c r="F135" s="16" t="s">
        <v>208</v>
      </c>
      <c r="G135" s="29">
        <f t="shared" si="13"/>
        <v>44.64</v>
      </c>
      <c r="H135" s="29">
        <v>0</v>
      </c>
      <c r="I135" s="29">
        <f t="shared" si="14"/>
        <v>0</v>
      </c>
      <c r="J135" s="29">
        <f>G135+I135</f>
        <v>44.64</v>
      </c>
      <c r="K135" s="26">
        <v>5</v>
      </c>
      <c r="L135" s="26"/>
    </row>
    <row r="136" customHeight="true" spans="1:12">
      <c r="A136" s="8" t="s">
        <v>209</v>
      </c>
      <c r="B136" s="8" t="s">
        <v>14</v>
      </c>
      <c r="C136" s="9" t="s">
        <v>202</v>
      </c>
      <c r="D136" s="9" t="s">
        <v>203</v>
      </c>
      <c r="E136" s="8">
        <v>20245195830</v>
      </c>
      <c r="F136" s="8">
        <v>60.07</v>
      </c>
      <c r="G136" s="29">
        <f t="shared" si="13"/>
        <v>36.042</v>
      </c>
      <c r="H136" s="29">
        <v>0</v>
      </c>
      <c r="I136" s="29">
        <f t="shared" si="14"/>
        <v>0</v>
      </c>
      <c r="J136" s="29">
        <f>G136+I136</f>
        <v>36.042</v>
      </c>
      <c r="K136" s="26">
        <v>6</v>
      </c>
      <c r="L136" s="26"/>
    </row>
    <row r="137" customHeight="true" spans="1:12">
      <c r="A137" s="8" t="s">
        <v>210</v>
      </c>
      <c r="B137" s="8" t="s">
        <v>14</v>
      </c>
      <c r="C137" s="9" t="s">
        <v>211</v>
      </c>
      <c r="D137" s="9" t="s">
        <v>212</v>
      </c>
      <c r="E137" s="8">
        <v>20245195912</v>
      </c>
      <c r="F137" s="16" t="s">
        <v>213</v>
      </c>
      <c r="G137" s="29">
        <f t="shared" ref="G131:G167" si="15">F137*0.6</f>
        <v>41.52</v>
      </c>
      <c r="H137" s="29">
        <v>81.12</v>
      </c>
      <c r="I137" s="29">
        <f t="shared" ref="I131:I167" si="16">H137*0.4</f>
        <v>32.448</v>
      </c>
      <c r="J137" s="29">
        <f>G137+I137</f>
        <v>73.968</v>
      </c>
      <c r="K137" s="26">
        <v>1</v>
      </c>
      <c r="L137" s="26" t="s">
        <v>17</v>
      </c>
    </row>
    <row r="138" customHeight="true" spans="1:12">
      <c r="A138" s="8" t="s">
        <v>214</v>
      </c>
      <c r="B138" s="8" t="s">
        <v>14</v>
      </c>
      <c r="C138" s="9" t="s">
        <v>211</v>
      </c>
      <c r="D138" s="9" t="s">
        <v>212</v>
      </c>
      <c r="E138" s="8">
        <v>20245195917</v>
      </c>
      <c r="F138" s="8">
        <v>67.29</v>
      </c>
      <c r="G138" s="29">
        <f t="shared" si="15"/>
        <v>40.374</v>
      </c>
      <c r="H138" s="29">
        <v>80.7</v>
      </c>
      <c r="I138" s="29">
        <f t="shared" si="16"/>
        <v>32.28</v>
      </c>
      <c r="J138" s="29">
        <f>G138+I138</f>
        <v>72.654</v>
      </c>
      <c r="K138" s="26">
        <v>2</v>
      </c>
      <c r="L138" s="26"/>
    </row>
    <row r="139" customHeight="true" spans="1:12">
      <c r="A139" s="8" t="s">
        <v>215</v>
      </c>
      <c r="B139" s="8" t="s">
        <v>14</v>
      </c>
      <c r="C139" s="9" t="s">
        <v>211</v>
      </c>
      <c r="D139" s="9" t="s">
        <v>212</v>
      </c>
      <c r="E139" s="8">
        <v>20245195915</v>
      </c>
      <c r="F139" s="8">
        <v>61.38</v>
      </c>
      <c r="G139" s="29">
        <f t="shared" si="15"/>
        <v>36.828</v>
      </c>
      <c r="H139" s="29">
        <v>0</v>
      </c>
      <c r="I139" s="29">
        <f t="shared" si="16"/>
        <v>0</v>
      </c>
      <c r="J139" s="29">
        <f>G139+I139</f>
        <v>36.828</v>
      </c>
      <c r="K139" s="26">
        <v>3</v>
      </c>
      <c r="L139" s="26"/>
    </row>
    <row r="140" customHeight="true" spans="1:12">
      <c r="A140" s="8" t="s">
        <v>216</v>
      </c>
      <c r="B140" s="8" t="s">
        <v>14</v>
      </c>
      <c r="C140" s="9" t="s">
        <v>217</v>
      </c>
      <c r="D140" s="9" t="s">
        <v>218</v>
      </c>
      <c r="E140" s="8">
        <v>20245195923</v>
      </c>
      <c r="F140" s="8">
        <v>66.29</v>
      </c>
      <c r="G140" s="29">
        <f t="shared" si="15"/>
        <v>39.774</v>
      </c>
      <c r="H140" s="29">
        <v>78.78</v>
      </c>
      <c r="I140" s="29">
        <f t="shared" si="16"/>
        <v>31.512</v>
      </c>
      <c r="J140" s="29">
        <v>71.28</v>
      </c>
      <c r="K140" s="26">
        <v>1</v>
      </c>
      <c r="L140" s="26" t="s">
        <v>17</v>
      </c>
    </row>
    <row r="141" customHeight="true" spans="1:12">
      <c r="A141" s="8" t="s">
        <v>219</v>
      </c>
      <c r="B141" s="8" t="s">
        <v>14</v>
      </c>
      <c r="C141" s="9" t="s">
        <v>217</v>
      </c>
      <c r="D141" s="9" t="s">
        <v>218</v>
      </c>
      <c r="E141" s="8">
        <v>20245195918</v>
      </c>
      <c r="F141" s="16" t="s">
        <v>220</v>
      </c>
      <c r="G141" s="29">
        <f t="shared" si="15"/>
        <v>32.76</v>
      </c>
      <c r="H141" s="29">
        <v>81.94</v>
      </c>
      <c r="I141" s="29">
        <f t="shared" si="16"/>
        <v>32.776</v>
      </c>
      <c r="J141" s="29">
        <f>G141+I141</f>
        <v>65.536</v>
      </c>
      <c r="K141" s="26">
        <v>2</v>
      </c>
      <c r="L141" s="26"/>
    </row>
    <row r="142" customHeight="true" spans="1:12">
      <c r="A142" s="8" t="s">
        <v>221</v>
      </c>
      <c r="B142" s="8" t="s">
        <v>14</v>
      </c>
      <c r="C142" s="9" t="s">
        <v>217</v>
      </c>
      <c r="D142" s="9" t="s">
        <v>218</v>
      </c>
      <c r="E142" s="8">
        <v>20245195919</v>
      </c>
      <c r="F142" s="16" t="s">
        <v>222</v>
      </c>
      <c r="G142" s="29">
        <f t="shared" si="15"/>
        <v>33.24</v>
      </c>
      <c r="H142" s="29">
        <v>80.36</v>
      </c>
      <c r="I142" s="29">
        <f t="shared" si="16"/>
        <v>32.144</v>
      </c>
      <c r="J142" s="29">
        <f>G142+I142</f>
        <v>65.384</v>
      </c>
      <c r="K142" s="26">
        <v>3</v>
      </c>
      <c r="L142" s="26"/>
    </row>
    <row r="143" customHeight="true" spans="1:12">
      <c r="A143" s="8" t="s">
        <v>223</v>
      </c>
      <c r="B143" s="8" t="s">
        <v>14</v>
      </c>
      <c r="C143" s="9" t="s">
        <v>224</v>
      </c>
      <c r="D143" s="9" t="s">
        <v>212</v>
      </c>
      <c r="E143" s="8">
        <v>20245195924</v>
      </c>
      <c r="F143" s="8">
        <v>52.77</v>
      </c>
      <c r="G143" s="29">
        <f t="shared" si="15"/>
        <v>31.662</v>
      </c>
      <c r="H143" s="29">
        <v>80.04</v>
      </c>
      <c r="I143" s="29">
        <f t="shared" si="16"/>
        <v>32.016</v>
      </c>
      <c r="J143" s="29">
        <f>G143+I143</f>
        <v>63.678</v>
      </c>
      <c r="K143" s="26">
        <v>1</v>
      </c>
      <c r="L143" s="26" t="s">
        <v>17</v>
      </c>
    </row>
    <row r="144" customHeight="true" spans="1:12">
      <c r="A144" s="8" t="s">
        <v>225</v>
      </c>
      <c r="B144" s="8" t="s">
        <v>14</v>
      </c>
      <c r="C144" s="9" t="s">
        <v>224</v>
      </c>
      <c r="D144" s="9" t="s">
        <v>212</v>
      </c>
      <c r="E144" s="8">
        <v>20245195928</v>
      </c>
      <c r="F144" s="8">
        <v>41.01</v>
      </c>
      <c r="G144" s="29">
        <f t="shared" si="15"/>
        <v>24.606</v>
      </c>
      <c r="H144" s="29">
        <v>78.92</v>
      </c>
      <c r="I144" s="29">
        <f t="shared" si="16"/>
        <v>31.568</v>
      </c>
      <c r="J144" s="29">
        <v>56.18</v>
      </c>
      <c r="K144" s="26">
        <v>2</v>
      </c>
      <c r="L144" s="26"/>
    </row>
    <row r="145" customHeight="true" spans="1:12">
      <c r="A145" s="8" t="s">
        <v>226</v>
      </c>
      <c r="B145" s="8" t="s">
        <v>14</v>
      </c>
      <c r="C145" s="9" t="s">
        <v>227</v>
      </c>
      <c r="D145" s="9" t="s">
        <v>228</v>
      </c>
      <c r="E145" s="8">
        <v>20245196314</v>
      </c>
      <c r="F145" s="16" t="s">
        <v>229</v>
      </c>
      <c r="G145" s="28">
        <f t="shared" si="15"/>
        <v>50.64</v>
      </c>
      <c r="H145" s="28">
        <v>80.38</v>
      </c>
      <c r="I145" s="28">
        <f t="shared" si="16"/>
        <v>32.152</v>
      </c>
      <c r="J145" s="28">
        <v>82.792</v>
      </c>
      <c r="K145" s="27">
        <v>1</v>
      </c>
      <c r="L145" s="27" t="s">
        <v>17</v>
      </c>
    </row>
    <row r="146" customHeight="true" spans="1:12">
      <c r="A146" s="8" t="s">
        <v>230</v>
      </c>
      <c r="B146" s="8" t="s">
        <v>23</v>
      </c>
      <c r="C146" s="9" t="s">
        <v>227</v>
      </c>
      <c r="D146" s="9" t="s">
        <v>228</v>
      </c>
      <c r="E146" s="8">
        <v>20245196303</v>
      </c>
      <c r="F146" s="8">
        <v>76.65</v>
      </c>
      <c r="G146" s="28">
        <f t="shared" si="15"/>
        <v>45.99</v>
      </c>
      <c r="H146" s="28">
        <v>80.44</v>
      </c>
      <c r="I146" s="28">
        <f t="shared" si="16"/>
        <v>32.176</v>
      </c>
      <c r="J146" s="28">
        <v>78.166</v>
      </c>
      <c r="K146" s="27">
        <v>2</v>
      </c>
      <c r="L146" s="27"/>
    </row>
    <row r="147" customHeight="true" spans="1:12">
      <c r="A147" s="7" t="s">
        <v>231</v>
      </c>
      <c r="B147" s="7" t="s">
        <v>14</v>
      </c>
      <c r="C147" s="9" t="s">
        <v>227</v>
      </c>
      <c r="D147" s="9" t="s">
        <v>228</v>
      </c>
      <c r="E147" s="11">
        <v>20245196318</v>
      </c>
      <c r="F147" s="8">
        <v>76.65</v>
      </c>
      <c r="G147" s="28">
        <f t="shared" si="15"/>
        <v>45.99</v>
      </c>
      <c r="H147" s="28">
        <v>78.14</v>
      </c>
      <c r="I147" s="28">
        <f t="shared" si="16"/>
        <v>31.256</v>
      </c>
      <c r="J147" s="28">
        <v>77.246</v>
      </c>
      <c r="K147" s="27">
        <v>3</v>
      </c>
      <c r="L147" s="27"/>
    </row>
    <row r="148" customHeight="true" spans="1:12">
      <c r="A148" s="8" t="s">
        <v>232</v>
      </c>
      <c r="B148" s="8" t="s">
        <v>14</v>
      </c>
      <c r="C148" s="9" t="s">
        <v>233</v>
      </c>
      <c r="D148" s="9" t="s">
        <v>234</v>
      </c>
      <c r="E148" s="8">
        <v>20245196503</v>
      </c>
      <c r="F148" s="8">
        <v>84.53</v>
      </c>
      <c r="G148" s="28">
        <f t="shared" si="15"/>
        <v>50.718</v>
      </c>
      <c r="H148" s="28">
        <v>79.92</v>
      </c>
      <c r="I148" s="28">
        <f t="shared" si="16"/>
        <v>31.968</v>
      </c>
      <c r="J148" s="28">
        <v>82.686</v>
      </c>
      <c r="K148" s="27">
        <v>1</v>
      </c>
      <c r="L148" s="27" t="s">
        <v>17</v>
      </c>
    </row>
    <row r="149" customHeight="true" spans="1:12">
      <c r="A149" s="8" t="s">
        <v>235</v>
      </c>
      <c r="B149" s="8" t="s">
        <v>14</v>
      </c>
      <c r="C149" s="9" t="s">
        <v>233</v>
      </c>
      <c r="D149" s="9" t="s">
        <v>234</v>
      </c>
      <c r="E149" s="8">
        <v>20245196419</v>
      </c>
      <c r="F149" s="8">
        <v>82.57</v>
      </c>
      <c r="G149" s="28">
        <f t="shared" si="15"/>
        <v>49.542</v>
      </c>
      <c r="H149" s="28">
        <v>79.86</v>
      </c>
      <c r="I149" s="28">
        <f t="shared" si="16"/>
        <v>31.944</v>
      </c>
      <c r="J149" s="28">
        <v>81.48</v>
      </c>
      <c r="K149" s="27">
        <v>2</v>
      </c>
      <c r="L149" s="27"/>
    </row>
    <row r="150" customHeight="true" spans="1:12">
      <c r="A150" s="8" t="s">
        <v>236</v>
      </c>
      <c r="B150" s="8" t="s">
        <v>14</v>
      </c>
      <c r="C150" s="9" t="s">
        <v>237</v>
      </c>
      <c r="D150" s="9" t="s">
        <v>228</v>
      </c>
      <c r="E150" s="8">
        <v>20245196613</v>
      </c>
      <c r="F150" s="8">
        <v>82.37</v>
      </c>
      <c r="G150" s="28">
        <f t="shared" si="15"/>
        <v>49.422</v>
      </c>
      <c r="H150" s="28">
        <v>79.02</v>
      </c>
      <c r="I150" s="28">
        <f t="shared" si="16"/>
        <v>31.608</v>
      </c>
      <c r="J150" s="28">
        <v>81.03</v>
      </c>
      <c r="K150" s="27">
        <v>1</v>
      </c>
      <c r="L150" s="27" t="s">
        <v>17</v>
      </c>
    </row>
    <row r="151" customHeight="true" spans="1:12">
      <c r="A151" s="8" t="s">
        <v>238</v>
      </c>
      <c r="B151" s="8" t="s">
        <v>14</v>
      </c>
      <c r="C151" s="9" t="s">
        <v>237</v>
      </c>
      <c r="D151" s="9" t="s">
        <v>228</v>
      </c>
      <c r="E151" s="8">
        <v>20245196608</v>
      </c>
      <c r="F151" s="8">
        <v>76.96</v>
      </c>
      <c r="G151" s="28">
        <f t="shared" si="15"/>
        <v>46.176</v>
      </c>
      <c r="H151" s="28">
        <v>77.9</v>
      </c>
      <c r="I151" s="28">
        <f t="shared" si="16"/>
        <v>31.16</v>
      </c>
      <c r="J151" s="28">
        <v>77.336</v>
      </c>
      <c r="K151" s="27">
        <v>2</v>
      </c>
      <c r="L151" s="27"/>
    </row>
    <row r="152" customHeight="true" spans="1:12">
      <c r="A152" s="8" t="s">
        <v>239</v>
      </c>
      <c r="B152" s="8" t="s">
        <v>14</v>
      </c>
      <c r="C152" s="9" t="s">
        <v>240</v>
      </c>
      <c r="D152" s="9" t="s">
        <v>228</v>
      </c>
      <c r="E152" s="8">
        <v>20245196203</v>
      </c>
      <c r="F152" s="8">
        <v>79.31</v>
      </c>
      <c r="G152" s="28">
        <f t="shared" si="15"/>
        <v>47.586</v>
      </c>
      <c r="H152" s="28">
        <v>79.98</v>
      </c>
      <c r="I152" s="28">
        <f t="shared" si="16"/>
        <v>31.992</v>
      </c>
      <c r="J152" s="28">
        <v>79.578</v>
      </c>
      <c r="K152" s="27">
        <v>1</v>
      </c>
      <c r="L152" s="27" t="s">
        <v>17</v>
      </c>
    </row>
    <row r="153" customHeight="true" spans="1:12">
      <c r="A153" s="8" t="s">
        <v>241</v>
      </c>
      <c r="B153" s="8" t="s">
        <v>14</v>
      </c>
      <c r="C153" s="9" t="s">
        <v>240</v>
      </c>
      <c r="D153" s="9" t="s">
        <v>228</v>
      </c>
      <c r="E153" s="8">
        <v>20245196206</v>
      </c>
      <c r="F153" s="8">
        <v>77.63</v>
      </c>
      <c r="G153" s="28">
        <f t="shared" si="15"/>
        <v>46.578</v>
      </c>
      <c r="H153" s="28">
        <v>0</v>
      </c>
      <c r="I153" s="28">
        <f t="shared" si="16"/>
        <v>0</v>
      </c>
      <c r="J153" s="28">
        <v>46.578</v>
      </c>
      <c r="K153" s="27">
        <v>2</v>
      </c>
      <c r="L153" s="27"/>
    </row>
    <row r="154" customHeight="true" spans="1:12">
      <c r="A154" s="8" t="s">
        <v>242</v>
      </c>
      <c r="B154" s="8" t="s">
        <v>23</v>
      </c>
      <c r="C154" s="9" t="s">
        <v>240</v>
      </c>
      <c r="D154" s="9" t="s">
        <v>228</v>
      </c>
      <c r="E154" s="8">
        <v>20245196205</v>
      </c>
      <c r="F154" s="8">
        <v>70.93</v>
      </c>
      <c r="G154" s="28">
        <f t="shared" si="15"/>
        <v>42.558</v>
      </c>
      <c r="H154" s="28">
        <v>0</v>
      </c>
      <c r="I154" s="28">
        <f t="shared" si="16"/>
        <v>0</v>
      </c>
      <c r="J154" s="28">
        <v>42.558</v>
      </c>
      <c r="K154" s="27">
        <v>3</v>
      </c>
      <c r="L154" s="27"/>
    </row>
    <row r="155" customHeight="true" spans="1:12">
      <c r="A155" s="8" t="s">
        <v>243</v>
      </c>
      <c r="B155" s="8" t="s">
        <v>14</v>
      </c>
      <c r="C155" s="9" t="s">
        <v>233</v>
      </c>
      <c r="D155" s="9" t="s">
        <v>244</v>
      </c>
      <c r="E155" s="8">
        <v>20245196525</v>
      </c>
      <c r="F155" s="8">
        <v>73.92</v>
      </c>
      <c r="G155" s="28">
        <f t="shared" si="15"/>
        <v>44.352</v>
      </c>
      <c r="H155" s="28">
        <v>81.64</v>
      </c>
      <c r="I155" s="28">
        <f t="shared" si="16"/>
        <v>32.656</v>
      </c>
      <c r="J155" s="28">
        <v>77.008</v>
      </c>
      <c r="K155" s="27">
        <v>1</v>
      </c>
      <c r="L155" s="27" t="s">
        <v>17</v>
      </c>
    </row>
    <row r="156" customHeight="true" spans="1:12">
      <c r="A156" s="8" t="s">
        <v>245</v>
      </c>
      <c r="B156" s="8" t="s">
        <v>23</v>
      </c>
      <c r="C156" s="9" t="s">
        <v>233</v>
      </c>
      <c r="D156" s="9" t="s">
        <v>244</v>
      </c>
      <c r="E156" s="8">
        <v>20245196526</v>
      </c>
      <c r="F156" s="8">
        <v>71.22</v>
      </c>
      <c r="G156" s="28">
        <f t="shared" si="15"/>
        <v>42.732</v>
      </c>
      <c r="H156" s="28">
        <v>78.26</v>
      </c>
      <c r="I156" s="28">
        <f t="shared" si="16"/>
        <v>31.304</v>
      </c>
      <c r="J156" s="28">
        <v>74.03</v>
      </c>
      <c r="K156" s="27">
        <v>2</v>
      </c>
      <c r="L156" s="27"/>
    </row>
    <row r="157" customHeight="true" spans="1:12">
      <c r="A157" s="8" t="s">
        <v>246</v>
      </c>
      <c r="B157" s="8" t="s">
        <v>14</v>
      </c>
      <c r="C157" s="9" t="s">
        <v>233</v>
      </c>
      <c r="D157" s="9" t="s">
        <v>244</v>
      </c>
      <c r="E157" s="8">
        <v>20245196523</v>
      </c>
      <c r="F157" s="8">
        <v>71.04</v>
      </c>
      <c r="G157" s="28">
        <f t="shared" si="15"/>
        <v>42.624</v>
      </c>
      <c r="H157" s="28">
        <v>77.76</v>
      </c>
      <c r="I157" s="28">
        <f t="shared" si="16"/>
        <v>31.104</v>
      </c>
      <c r="J157" s="28">
        <v>73.72</v>
      </c>
      <c r="K157" s="27">
        <v>3</v>
      </c>
      <c r="L157" s="27"/>
    </row>
    <row r="158" customHeight="true" spans="1:12">
      <c r="A158" s="8" t="s">
        <v>247</v>
      </c>
      <c r="B158" s="8" t="s">
        <v>14</v>
      </c>
      <c r="C158" s="9" t="s">
        <v>237</v>
      </c>
      <c r="D158" s="9" t="s">
        <v>244</v>
      </c>
      <c r="E158" s="8">
        <v>20245196615</v>
      </c>
      <c r="F158" s="8">
        <v>78.79</v>
      </c>
      <c r="G158" s="28">
        <f t="shared" si="15"/>
        <v>47.274</v>
      </c>
      <c r="H158" s="28">
        <v>79.86</v>
      </c>
      <c r="I158" s="28">
        <f t="shared" si="16"/>
        <v>31.944</v>
      </c>
      <c r="J158" s="28">
        <v>79.21</v>
      </c>
      <c r="K158" s="27">
        <v>1</v>
      </c>
      <c r="L158" s="27" t="s">
        <v>17</v>
      </c>
    </row>
    <row r="159" customHeight="true" spans="1:12">
      <c r="A159" s="8" t="s">
        <v>248</v>
      </c>
      <c r="B159" s="8" t="s">
        <v>23</v>
      </c>
      <c r="C159" s="9" t="s">
        <v>237</v>
      </c>
      <c r="D159" s="9" t="s">
        <v>244</v>
      </c>
      <c r="E159" s="8">
        <v>20245196614</v>
      </c>
      <c r="F159" s="8">
        <v>74.14</v>
      </c>
      <c r="G159" s="28">
        <f t="shared" si="15"/>
        <v>44.484</v>
      </c>
      <c r="H159" s="28">
        <v>80.38</v>
      </c>
      <c r="I159" s="28">
        <f t="shared" si="16"/>
        <v>32.152</v>
      </c>
      <c r="J159" s="28">
        <v>76.63</v>
      </c>
      <c r="K159" s="27">
        <v>2</v>
      </c>
      <c r="L159" s="27"/>
    </row>
    <row r="160" customHeight="true" spans="1:12">
      <c r="A160" s="8" t="s">
        <v>249</v>
      </c>
      <c r="B160" s="8" t="s">
        <v>14</v>
      </c>
      <c r="C160" s="9" t="s">
        <v>237</v>
      </c>
      <c r="D160" s="9" t="s">
        <v>244</v>
      </c>
      <c r="E160" s="8">
        <v>20245196628</v>
      </c>
      <c r="F160" s="8">
        <v>75.43</v>
      </c>
      <c r="G160" s="28">
        <f t="shared" si="15"/>
        <v>45.258</v>
      </c>
      <c r="H160" s="28">
        <v>0</v>
      </c>
      <c r="I160" s="28">
        <f t="shared" si="16"/>
        <v>0</v>
      </c>
      <c r="J160" s="28">
        <v>45.258</v>
      </c>
      <c r="K160" s="27">
        <v>3</v>
      </c>
      <c r="L160" s="27"/>
    </row>
    <row r="161" customHeight="true" spans="1:12">
      <c r="A161" s="8" t="s">
        <v>250</v>
      </c>
      <c r="B161" s="8" t="s">
        <v>23</v>
      </c>
      <c r="C161" s="9" t="s">
        <v>240</v>
      </c>
      <c r="D161" s="9" t="s">
        <v>244</v>
      </c>
      <c r="E161" s="8">
        <v>20245196219</v>
      </c>
      <c r="F161" s="8">
        <v>83.12</v>
      </c>
      <c r="G161" s="28">
        <f t="shared" si="15"/>
        <v>49.872</v>
      </c>
      <c r="H161" s="28">
        <v>80.6</v>
      </c>
      <c r="I161" s="28">
        <f t="shared" si="16"/>
        <v>32.24</v>
      </c>
      <c r="J161" s="28">
        <v>82.112</v>
      </c>
      <c r="K161" s="27">
        <v>1</v>
      </c>
      <c r="L161" s="27" t="s">
        <v>17</v>
      </c>
    </row>
    <row r="162" customHeight="true" spans="1:12">
      <c r="A162" s="8" t="s">
        <v>251</v>
      </c>
      <c r="B162" s="8" t="s">
        <v>23</v>
      </c>
      <c r="C162" s="9" t="s">
        <v>240</v>
      </c>
      <c r="D162" s="9" t="s">
        <v>244</v>
      </c>
      <c r="E162" s="8">
        <v>20245196216</v>
      </c>
      <c r="F162" s="8">
        <v>79.35</v>
      </c>
      <c r="G162" s="28">
        <f t="shared" si="15"/>
        <v>47.61</v>
      </c>
      <c r="H162" s="28">
        <v>78.86</v>
      </c>
      <c r="I162" s="28">
        <f t="shared" si="16"/>
        <v>31.544</v>
      </c>
      <c r="J162" s="28">
        <v>79.154</v>
      </c>
      <c r="K162" s="27">
        <v>2</v>
      </c>
      <c r="L162" s="27"/>
    </row>
    <row r="163" customHeight="true" spans="1:12">
      <c r="A163" s="8" t="s">
        <v>252</v>
      </c>
      <c r="B163" s="8" t="s">
        <v>14</v>
      </c>
      <c r="C163" s="9" t="s">
        <v>240</v>
      </c>
      <c r="D163" s="9" t="s">
        <v>244</v>
      </c>
      <c r="E163" s="8">
        <v>20245196211</v>
      </c>
      <c r="F163" s="8">
        <v>76.93</v>
      </c>
      <c r="G163" s="28">
        <f t="shared" si="15"/>
        <v>46.158</v>
      </c>
      <c r="H163" s="28">
        <v>81.72</v>
      </c>
      <c r="I163" s="28">
        <f t="shared" si="16"/>
        <v>32.688</v>
      </c>
      <c r="J163" s="28">
        <v>78.846</v>
      </c>
      <c r="K163" s="27">
        <v>3</v>
      </c>
      <c r="L163" s="27"/>
    </row>
    <row r="164" customHeight="true" spans="1:12">
      <c r="A164" s="30" t="s">
        <v>253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</row>
  </sheetData>
  <autoFilter ref="A1:L164">
    <extLst/>
  </autoFilter>
  <mergeCells count="2">
    <mergeCell ref="A1:L1"/>
    <mergeCell ref="A164:L164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cp:revision>2</cp:revision>
  <dcterms:created xsi:type="dcterms:W3CDTF">2008-09-12T01:22:00Z</dcterms:created>
  <cp:lastPrinted>2020-12-23T10:03:00Z</cp:lastPrinted>
  <dcterms:modified xsi:type="dcterms:W3CDTF">2024-07-07T18:09:55Z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2052-11.8.2.10125</vt:lpwstr>
  </property>
</Properties>
</file>