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2019事业单位招聘" sheetId="17" r:id="rId1"/>
  </sheets>
  <definedNames>
    <definedName name="_xlnm.Print_Titles" localSheetId="0">'2019事业单位招聘'!$2:$2</definedName>
  </definedNames>
  <calcPr calcId="144525"/>
</workbook>
</file>

<file path=xl/sharedStrings.xml><?xml version="1.0" encoding="utf-8"?>
<sst xmlns="http://schemas.openxmlformats.org/spreadsheetml/2006/main" count="254" uniqueCount="118">
  <si>
    <t>吉县公立医院2023年公开招聘卫生专业技术人员总成绩单</t>
  </si>
  <si>
    <t>姓名</t>
  </si>
  <si>
    <t>性别</t>
  </si>
  <si>
    <t>报考单位</t>
  </si>
  <si>
    <t>报考岗位</t>
  </si>
  <si>
    <t>准考证号</t>
  </si>
  <si>
    <t>笔试成绩</t>
  </si>
  <si>
    <t>60%</t>
  </si>
  <si>
    <t>面试分数</t>
  </si>
  <si>
    <t>40%</t>
  </si>
  <si>
    <t>总分</t>
  </si>
  <si>
    <t>名次</t>
  </si>
  <si>
    <t>备注</t>
  </si>
  <si>
    <t>吝少鹏</t>
  </si>
  <si>
    <t>男</t>
  </si>
  <si>
    <t>吉县人民医院</t>
  </si>
  <si>
    <t>医疗专技岗位-临床科室1</t>
  </si>
  <si>
    <t>23121010208</t>
  </si>
  <si>
    <t>★</t>
  </si>
  <si>
    <t>雷宇航</t>
  </si>
  <si>
    <t>23121010507</t>
  </si>
  <si>
    <t>袁  渊</t>
  </si>
  <si>
    <t>23121010321</t>
  </si>
  <si>
    <t>姚建兵</t>
  </si>
  <si>
    <t>23121010227</t>
  </si>
  <si>
    <t>袁玉霞</t>
  </si>
  <si>
    <t>女</t>
  </si>
  <si>
    <t>医疗专技岗位-病理科</t>
  </si>
  <si>
    <t>23121010626</t>
  </si>
  <si>
    <t>周林林</t>
  </si>
  <si>
    <t>23121010529</t>
  </si>
  <si>
    <t>冯妙妙</t>
  </si>
  <si>
    <t>23121010226</t>
  </si>
  <si>
    <t>郭志超</t>
  </si>
  <si>
    <t>医疗专技岗位-影像科1</t>
  </si>
  <si>
    <t>23121010211</t>
  </si>
  <si>
    <t>葛昶佳</t>
  </si>
  <si>
    <t>23121010619</t>
  </si>
  <si>
    <t>白  晓</t>
  </si>
  <si>
    <t>23121010220</t>
  </si>
  <si>
    <t>武帅莉</t>
  </si>
  <si>
    <t>医疗专技岗位-影像科2</t>
  </si>
  <si>
    <t>23121010517</t>
  </si>
  <si>
    <t>陈  泽</t>
  </si>
  <si>
    <t>医疗专技岗位-中医科</t>
  </si>
  <si>
    <t>23121010425</t>
  </si>
  <si>
    <t>岳  龙</t>
  </si>
  <si>
    <t>医疗专技岗位-麻醉科2
（服务基层专门岗位）</t>
  </si>
  <si>
    <t>23121010129</t>
  </si>
  <si>
    <t>贺书怡</t>
  </si>
  <si>
    <t>医疗专技岗位-眼科</t>
  </si>
  <si>
    <t>23121010109</t>
  </si>
  <si>
    <t>陈  倩</t>
  </si>
  <si>
    <t>23121010121</t>
  </si>
  <si>
    <t>郑雷凡</t>
  </si>
  <si>
    <t>23121010216</t>
  </si>
  <si>
    <t>李晓洋</t>
  </si>
  <si>
    <t>护理专技岗位-临床科室1</t>
  </si>
  <si>
    <t>23121010513</t>
  </si>
  <si>
    <t>白  菲</t>
  </si>
  <si>
    <t>23121010325</t>
  </si>
  <si>
    <t>陈  瑞</t>
  </si>
  <si>
    <t>23121010702</t>
  </si>
  <si>
    <t>冯晶娜</t>
  </si>
  <si>
    <t>23121010727</t>
  </si>
  <si>
    <t>白聪聪</t>
  </si>
  <si>
    <t>23121010430</t>
  </si>
  <si>
    <t>张  宁</t>
  </si>
  <si>
    <t>23121010528</t>
  </si>
  <si>
    <t>曹晓红</t>
  </si>
  <si>
    <t>23121010103</t>
  </si>
  <si>
    <t>葛芳芳</t>
  </si>
  <si>
    <t>23121010516</t>
  </si>
  <si>
    <t>张  瑞</t>
  </si>
  <si>
    <t>23121010316</t>
  </si>
  <si>
    <t>缺考</t>
  </si>
  <si>
    <t>李国峰</t>
  </si>
  <si>
    <t>护理专技岗位-临床科室2</t>
  </si>
  <si>
    <t>23121010621</t>
  </si>
  <si>
    <t>申静茹</t>
  </si>
  <si>
    <t>23121010119</t>
  </si>
  <si>
    <t>袁风风</t>
  </si>
  <si>
    <t>23121010716</t>
  </si>
  <si>
    <t>李小娜</t>
  </si>
  <si>
    <t>23121010512</t>
  </si>
  <si>
    <t>贾鹏霞</t>
  </si>
  <si>
    <t>23121010730</t>
  </si>
  <si>
    <t>张  涛</t>
  </si>
  <si>
    <t>23121010326</t>
  </si>
  <si>
    <t>刘  倩</t>
  </si>
  <si>
    <t>23121010210</t>
  </si>
  <si>
    <t>葛秀霞</t>
  </si>
  <si>
    <t>23121010230</t>
  </si>
  <si>
    <t>刘王妮</t>
  </si>
  <si>
    <t>23121010416</t>
  </si>
  <si>
    <t>杨  帅</t>
  </si>
  <si>
    <t>23121010219</t>
  </si>
  <si>
    <t>张晓阳</t>
  </si>
  <si>
    <t>23121010518</t>
  </si>
  <si>
    <t>张巧玲</t>
  </si>
  <si>
    <t>23121010212</t>
  </si>
  <si>
    <t>于世璇</t>
  </si>
  <si>
    <t>23121010527</t>
  </si>
  <si>
    <t>崔  柳</t>
  </si>
  <si>
    <t>吉县中医医院</t>
  </si>
  <si>
    <t>医疗专技岗位-康复针灸科</t>
  </si>
  <si>
    <t>23121010802</t>
  </si>
  <si>
    <t>邱琰明</t>
  </si>
  <si>
    <t>23121010602</t>
  </si>
  <si>
    <t>吴媛媛</t>
  </si>
  <si>
    <t>23121010629</t>
  </si>
  <si>
    <t>张红霞</t>
  </si>
  <si>
    <t>医疗专技岗位-药剂科</t>
  </si>
  <si>
    <t>23121010308</t>
  </si>
  <si>
    <t>刘  璐</t>
  </si>
  <si>
    <t>23121010726</t>
  </si>
  <si>
    <t>李  楠</t>
  </si>
  <si>
    <t>23121010624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</si>
</sst>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_ "/>
    <numFmt numFmtId="178" formatCode="0.00_ "/>
  </numFmts>
  <fonts count="4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3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7" fillId="15" borderId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18" borderId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8" fillId="6" borderId="11" applyProtection="0">
      <alignment vertical="center"/>
    </xf>
    <xf numFmtId="0" fontId="29" fillId="15" borderId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0" fillId="37" borderId="0" applyProtection="0">
      <alignment vertical="center"/>
    </xf>
    <xf numFmtId="0" fontId="7" fillId="38" borderId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40" borderId="0" applyProtection="0">
      <alignment vertical="center"/>
    </xf>
    <xf numFmtId="0" fontId="7" fillId="0" borderId="0">
      <alignment vertical="center"/>
    </xf>
    <xf numFmtId="0" fontId="7" fillId="15" borderId="0" applyProtection="0">
      <alignment vertical="center"/>
    </xf>
    <xf numFmtId="0" fontId="7" fillId="41" borderId="0" applyProtection="0">
      <alignment vertical="center"/>
    </xf>
    <xf numFmtId="0" fontId="7" fillId="38" borderId="0" applyProtection="0">
      <alignment vertical="center"/>
    </xf>
    <xf numFmtId="0" fontId="7" fillId="40" borderId="0" applyProtection="0">
      <alignment vertical="center"/>
    </xf>
    <xf numFmtId="0" fontId="29" fillId="18" borderId="0" applyProtection="0">
      <alignment vertical="center"/>
    </xf>
    <xf numFmtId="0" fontId="29" fillId="20" borderId="0" applyProtection="0">
      <alignment vertical="center"/>
    </xf>
    <xf numFmtId="0" fontId="29" fillId="40" borderId="0" applyProtection="0">
      <alignment vertical="center"/>
    </xf>
    <xf numFmtId="0" fontId="29" fillId="18" borderId="0" applyProtection="0">
      <alignment vertical="center"/>
    </xf>
    <xf numFmtId="0" fontId="29" fillId="38" borderId="0" applyProtection="0">
      <alignment vertical="center"/>
    </xf>
    <xf numFmtId="0" fontId="31" fillId="0" borderId="12" applyProtection="0">
      <alignment vertical="center"/>
    </xf>
    <xf numFmtId="0" fontId="32" fillId="0" borderId="13" applyProtection="0">
      <alignment vertical="center"/>
    </xf>
    <xf numFmtId="0" fontId="33" fillId="0" borderId="14" applyProtection="0">
      <alignment vertical="center"/>
    </xf>
    <xf numFmtId="0" fontId="33" fillId="0" borderId="0" applyProtection="0">
      <alignment vertical="center"/>
    </xf>
    <xf numFmtId="0" fontId="34" fillId="0" borderId="0" applyProtection="0">
      <alignment vertical="center"/>
    </xf>
    <xf numFmtId="0" fontId="30" fillId="20" borderId="0" applyProtection="0">
      <alignment vertical="center"/>
    </xf>
    <xf numFmtId="0" fontId="7" fillId="0" borderId="0">
      <alignment vertical="center"/>
    </xf>
    <xf numFmtId="0" fontId="35" fillId="40" borderId="0" applyProtection="0">
      <alignment vertical="center"/>
    </xf>
    <xf numFmtId="0" fontId="36" fillId="0" borderId="15" applyProtection="0">
      <alignment vertical="center"/>
    </xf>
    <xf numFmtId="0" fontId="37" fillId="42" borderId="16" applyProtection="0">
      <alignment vertical="center"/>
    </xf>
    <xf numFmtId="0" fontId="38" fillId="0" borderId="0" applyProtection="0">
      <alignment vertical="center"/>
    </xf>
    <xf numFmtId="0" fontId="39" fillId="0" borderId="0" applyProtection="0">
      <alignment vertical="center"/>
    </xf>
    <xf numFmtId="0" fontId="40" fillId="0" borderId="17" applyProtection="0">
      <alignment vertical="center"/>
    </xf>
    <xf numFmtId="0" fontId="29" fillId="43" borderId="0" applyProtection="0">
      <alignment vertical="center"/>
    </xf>
    <xf numFmtId="0" fontId="29" fillId="44" borderId="0" applyProtection="0">
      <alignment vertical="center"/>
    </xf>
    <xf numFmtId="0" fontId="29" fillId="45" borderId="0" applyProtection="0">
      <alignment vertical="center"/>
    </xf>
    <xf numFmtId="0" fontId="29" fillId="46" borderId="0" applyProtection="0">
      <alignment vertical="center"/>
    </xf>
    <xf numFmtId="0" fontId="29" fillId="43" borderId="0" applyProtection="0">
      <alignment vertical="center"/>
    </xf>
    <xf numFmtId="0" fontId="29" fillId="47" borderId="0" applyProtection="0">
      <alignment vertical="center"/>
    </xf>
    <xf numFmtId="0" fontId="41" fillId="38" borderId="3" applyProtection="0">
      <alignment vertical="center"/>
    </xf>
    <xf numFmtId="0" fontId="7" fillId="48" borderId="18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77" applyNumberFormat="1" applyFont="1" applyBorder="1" applyAlignment="1">
      <alignment horizontal="center" vertical="center" wrapText="1"/>
    </xf>
    <xf numFmtId="176" fontId="3" fillId="0" borderId="1" xfId="77" applyNumberFormat="1" applyFont="1" applyBorder="1" applyAlignment="1">
      <alignment horizontal="center" vertical="center" wrapText="1"/>
    </xf>
    <xf numFmtId="0" fontId="4" fillId="0" borderId="1" xfId="61" applyFont="1" applyFill="1" applyBorder="1" applyAlignment="1" applyProtection="1">
      <alignment horizontal="center" vertical="center"/>
    </xf>
    <xf numFmtId="0" fontId="5" fillId="0" borderId="1" xfId="6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8" fontId="5" fillId="0" borderId="1" xfId="61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4" fillId="0" borderId="1" xfId="61" applyNumberFormat="1" applyFont="1" applyFill="1" applyBorder="1" applyAlignment="1" applyProtection="1">
      <alignment horizontal="center" vertical="center"/>
    </xf>
    <xf numFmtId="0" fontId="4" fillId="0" borderId="1" xfId="61" applyFont="1" applyFill="1" applyBorder="1" applyAlignment="1" applyProtection="1">
      <alignment horizontal="center" vertical="center" wrapText="1"/>
    </xf>
    <xf numFmtId="177" fontId="3" fillId="0" borderId="1" xfId="77" applyNumberFormat="1" applyFont="1" applyBorder="1" applyAlignment="1">
      <alignment horizontal="center" vertical="center" wrapText="1"/>
    </xf>
    <xf numFmtId="178" fontId="3" fillId="0" borderId="1" xfId="77" applyNumberFormat="1" applyFont="1" applyBorder="1" applyAlignment="1">
      <alignment horizontal="center" vertical="center" wrapText="1"/>
    </xf>
    <xf numFmtId="0" fontId="3" fillId="0" borderId="1" xfId="77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</cellXfs>
  <cellStyles count="9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6"/>
  <sheetViews>
    <sheetView tabSelected="1" workbookViewId="0">
      <selection activeCell="H4" sqref="H4"/>
    </sheetView>
  </sheetViews>
  <sheetFormatPr defaultColWidth="9" defaultRowHeight="32.1" customHeight="1"/>
  <cols>
    <col min="1" max="1" width="9" style="1" customWidth="1"/>
    <col min="2" max="2" width="5.37962962962963" style="1" customWidth="1"/>
    <col min="3" max="3" width="17.2222222222222" style="1" customWidth="1"/>
    <col min="4" max="4" width="30.4444444444444" style="1" customWidth="1"/>
    <col min="5" max="5" width="19" style="1" customWidth="1"/>
    <col min="6" max="6" width="10.3333333333333" style="1" customWidth="1"/>
    <col min="7" max="7" width="8.12962962962963" style="1" customWidth="1"/>
    <col min="8" max="8" width="10.3796296296296" style="2" customWidth="1"/>
    <col min="9" max="9" width="9" style="3" customWidth="1"/>
    <col min="10" max="10" width="8.12962962962963" style="4" customWidth="1"/>
    <col min="11" max="12" width="5.62962962962963" style="1" customWidth="1"/>
    <col min="13" max="16384" width="9" style="1"/>
  </cols>
  <sheetData>
    <row r="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16" t="s">
        <v>9</v>
      </c>
      <c r="J2" s="17" t="s">
        <v>10</v>
      </c>
      <c r="K2" s="7" t="s">
        <v>11</v>
      </c>
      <c r="L2" s="18" t="s">
        <v>12</v>
      </c>
    </row>
    <row r="3" customHeight="1" spans="1:12">
      <c r="A3" s="9" t="s">
        <v>13</v>
      </c>
      <c r="B3" s="9" t="s">
        <v>14</v>
      </c>
      <c r="C3" s="9" t="s">
        <v>15</v>
      </c>
      <c r="D3" s="9" t="s">
        <v>16</v>
      </c>
      <c r="E3" s="9" t="s">
        <v>17</v>
      </c>
      <c r="F3" s="10">
        <v>67.68</v>
      </c>
      <c r="G3" s="6">
        <f t="shared" ref="G3:G11" si="0">F3*0.6</f>
        <v>40.608</v>
      </c>
      <c r="H3" s="11">
        <v>81.58</v>
      </c>
      <c r="I3" s="19">
        <f t="shared" ref="I3:I11" si="1">H3*0.4</f>
        <v>32.632</v>
      </c>
      <c r="J3" s="20">
        <f t="shared" ref="J3:J11" si="2">G3+I3</f>
        <v>73.24</v>
      </c>
      <c r="K3" s="6">
        <v>1</v>
      </c>
      <c r="L3" s="6" t="s">
        <v>18</v>
      </c>
    </row>
    <row r="4" customHeight="1" spans="1:12">
      <c r="A4" s="9" t="s">
        <v>19</v>
      </c>
      <c r="B4" s="9" t="s">
        <v>14</v>
      </c>
      <c r="C4" s="9" t="s">
        <v>15</v>
      </c>
      <c r="D4" s="9" t="s">
        <v>16</v>
      </c>
      <c r="E4" s="9" t="s">
        <v>20</v>
      </c>
      <c r="F4" s="12">
        <v>67.8</v>
      </c>
      <c r="G4" s="6">
        <f t="shared" si="0"/>
        <v>40.68</v>
      </c>
      <c r="H4" s="11">
        <v>79.48</v>
      </c>
      <c r="I4" s="19">
        <f t="shared" si="1"/>
        <v>31.792</v>
      </c>
      <c r="J4" s="20">
        <f t="shared" si="2"/>
        <v>72.472</v>
      </c>
      <c r="K4" s="6">
        <v>2</v>
      </c>
      <c r="L4" s="6" t="s">
        <v>18</v>
      </c>
    </row>
    <row r="5" customHeight="1" spans="1:12">
      <c r="A5" s="9" t="s">
        <v>21</v>
      </c>
      <c r="B5" s="9" t="s">
        <v>14</v>
      </c>
      <c r="C5" s="9" t="s">
        <v>15</v>
      </c>
      <c r="D5" s="9" t="s">
        <v>16</v>
      </c>
      <c r="E5" s="9" t="s">
        <v>22</v>
      </c>
      <c r="F5" s="10">
        <v>65.33</v>
      </c>
      <c r="G5" s="6">
        <f t="shared" si="0"/>
        <v>39.198</v>
      </c>
      <c r="H5" s="11">
        <v>78.7</v>
      </c>
      <c r="I5" s="19">
        <f t="shared" si="1"/>
        <v>31.48</v>
      </c>
      <c r="J5" s="20">
        <f t="shared" si="2"/>
        <v>70.678</v>
      </c>
      <c r="K5" s="6">
        <v>3</v>
      </c>
      <c r="L5" s="6" t="s">
        <v>18</v>
      </c>
    </row>
    <row r="6" customHeight="1" spans="1:12">
      <c r="A6" s="9" t="s">
        <v>23</v>
      </c>
      <c r="B6" s="9" t="s">
        <v>14</v>
      </c>
      <c r="C6" s="9" t="s">
        <v>15</v>
      </c>
      <c r="D6" s="9" t="s">
        <v>16</v>
      </c>
      <c r="E6" s="9" t="s">
        <v>24</v>
      </c>
      <c r="F6" s="12">
        <v>62.4</v>
      </c>
      <c r="G6" s="6">
        <f t="shared" si="0"/>
        <v>37.44</v>
      </c>
      <c r="H6" s="11">
        <v>78.92</v>
      </c>
      <c r="I6" s="19">
        <f t="shared" si="1"/>
        <v>31.568</v>
      </c>
      <c r="J6" s="20">
        <f t="shared" si="2"/>
        <v>69.008</v>
      </c>
      <c r="K6" s="6">
        <v>4</v>
      </c>
      <c r="L6" s="6" t="s">
        <v>18</v>
      </c>
    </row>
    <row r="7" customHeight="1" spans="1:12">
      <c r="A7" s="9" t="s">
        <v>25</v>
      </c>
      <c r="B7" s="9" t="s">
        <v>26</v>
      </c>
      <c r="C7" s="9" t="s">
        <v>15</v>
      </c>
      <c r="D7" s="9" t="s">
        <v>27</v>
      </c>
      <c r="E7" s="9" t="s">
        <v>28</v>
      </c>
      <c r="F7" s="10">
        <v>72.48</v>
      </c>
      <c r="G7" s="6">
        <f t="shared" si="0"/>
        <v>43.488</v>
      </c>
      <c r="H7" s="11">
        <v>82.7</v>
      </c>
      <c r="I7" s="19">
        <f t="shared" si="1"/>
        <v>33.08</v>
      </c>
      <c r="J7" s="20">
        <f t="shared" si="2"/>
        <v>76.568</v>
      </c>
      <c r="K7" s="6">
        <v>1</v>
      </c>
      <c r="L7" s="6" t="s">
        <v>18</v>
      </c>
    </row>
    <row r="8" customHeight="1" spans="1:12">
      <c r="A8" s="9" t="s">
        <v>29</v>
      </c>
      <c r="B8" s="9" t="s">
        <v>26</v>
      </c>
      <c r="C8" s="9" t="s">
        <v>15</v>
      </c>
      <c r="D8" s="9" t="s">
        <v>27</v>
      </c>
      <c r="E8" s="9" t="s">
        <v>30</v>
      </c>
      <c r="F8" s="10">
        <v>68.11</v>
      </c>
      <c r="G8" s="6">
        <f t="shared" si="0"/>
        <v>40.866</v>
      </c>
      <c r="H8" s="11">
        <v>80.28</v>
      </c>
      <c r="I8" s="19">
        <f t="shared" si="1"/>
        <v>32.112</v>
      </c>
      <c r="J8" s="20">
        <f t="shared" si="2"/>
        <v>72.978</v>
      </c>
      <c r="K8" s="6">
        <v>2</v>
      </c>
      <c r="L8" s="6"/>
    </row>
    <row r="9" customHeight="1" spans="1:12">
      <c r="A9" s="9" t="s">
        <v>31</v>
      </c>
      <c r="B9" s="13" t="s">
        <v>26</v>
      </c>
      <c r="C9" s="9" t="s">
        <v>15</v>
      </c>
      <c r="D9" s="9" t="s">
        <v>27</v>
      </c>
      <c r="E9" s="14" t="s">
        <v>32</v>
      </c>
      <c r="F9" s="10">
        <v>62.62</v>
      </c>
      <c r="G9" s="6">
        <f t="shared" si="0"/>
        <v>37.572</v>
      </c>
      <c r="H9" s="11">
        <v>79.66</v>
      </c>
      <c r="I9" s="19">
        <f t="shared" si="1"/>
        <v>31.864</v>
      </c>
      <c r="J9" s="20">
        <f t="shared" si="2"/>
        <v>69.436</v>
      </c>
      <c r="K9" s="6">
        <v>3</v>
      </c>
      <c r="L9" s="6"/>
    </row>
    <row r="10" customHeight="1" spans="1:12">
      <c r="A10" s="9" t="s">
        <v>33</v>
      </c>
      <c r="B10" s="9" t="s">
        <v>14</v>
      </c>
      <c r="C10" s="9" t="s">
        <v>15</v>
      </c>
      <c r="D10" s="9" t="s">
        <v>34</v>
      </c>
      <c r="E10" s="9" t="s">
        <v>35</v>
      </c>
      <c r="F10" s="10">
        <v>70.57</v>
      </c>
      <c r="G10" s="6">
        <f t="shared" si="0"/>
        <v>42.342</v>
      </c>
      <c r="H10" s="11">
        <v>81.66</v>
      </c>
      <c r="I10" s="19">
        <f t="shared" si="1"/>
        <v>32.664</v>
      </c>
      <c r="J10" s="20">
        <f t="shared" si="2"/>
        <v>75.006</v>
      </c>
      <c r="K10" s="6">
        <v>1</v>
      </c>
      <c r="L10" s="6" t="s">
        <v>18</v>
      </c>
    </row>
    <row r="11" customHeight="1" spans="1:12">
      <c r="A11" s="9" t="s">
        <v>36</v>
      </c>
      <c r="B11" s="9" t="s">
        <v>26</v>
      </c>
      <c r="C11" s="9" t="s">
        <v>15</v>
      </c>
      <c r="D11" s="9" t="s">
        <v>34</v>
      </c>
      <c r="E11" s="9" t="s">
        <v>37</v>
      </c>
      <c r="F11" s="10">
        <v>68.46</v>
      </c>
      <c r="G11" s="6">
        <f t="shared" si="0"/>
        <v>41.076</v>
      </c>
      <c r="H11" s="11">
        <v>81.76</v>
      </c>
      <c r="I11" s="19">
        <f t="shared" si="1"/>
        <v>32.704</v>
      </c>
      <c r="J11" s="20">
        <f t="shared" si="2"/>
        <v>73.78</v>
      </c>
      <c r="K11" s="6">
        <v>2</v>
      </c>
      <c r="L11" s="6"/>
    </row>
    <row r="12" customHeight="1" spans="1:12">
      <c r="A12" s="9" t="s">
        <v>38</v>
      </c>
      <c r="B12" s="9" t="s">
        <v>26</v>
      </c>
      <c r="C12" s="9" t="s">
        <v>15</v>
      </c>
      <c r="D12" s="9" t="s">
        <v>34</v>
      </c>
      <c r="E12" s="9" t="s">
        <v>39</v>
      </c>
      <c r="F12" s="10">
        <v>67.17</v>
      </c>
      <c r="G12" s="6">
        <f t="shared" ref="G12:G17" si="3">F12*0.6</f>
        <v>40.302</v>
      </c>
      <c r="H12" s="11">
        <v>81.86</v>
      </c>
      <c r="I12" s="19">
        <f t="shared" ref="I12:I17" si="4">H12*0.4</f>
        <v>32.744</v>
      </c>
      <c r="J12" s="20">
        <f t="shared" ref="J12:J17" si="5">G12+I12</f>
        <v>73.046</v>
      </c>
      <c r="K12" s="6">
        <v>3</v>
      </c>
      <c r="L12" s="6"/>
    </row>
    <row r="13" customHeight="1" spans="1:12">
      <c r="A13" s="9" t="s">
        <v>40</v>
      </c>
      <c r="B13" s="9" t="s">
        <v>26</v>
      </c>
      <c r="C13" s="9" t="s">
        <v>15</v>
      </c>
      <c r="D13" s="9" t="s">
        <v>41</v>
      </c>
      <c r="E13" s="9" t="s">
        <v>42</v>
      </c>
      <c r="F13" s="10">
        <v>65.76</v>
      </c>
      <c r="G13" s="6">
        <f t="shared" si="3"/>
        <v>39.456</v>
      </c>
      <c r="H13" s="11">
        <v>82.62</v>
      </c>
      <c r="I13" s="19">
        <f t="shared" si="4"/>
        <v>33.048</v>
      </c>
      <c r="J13" s="20">
        <f t="shared" si="5"/>
        <v>72.504</v>
      </c>
      <c r="K13" s="6">
        <v>1</v>
      </c>
      <c r="L13" s="6" t="s">
        <v>18</v>
      </c>
    </row>
    <row r="14" customHeight="1" spans="1:12">
      <c r="A14" s="9" t="s">
        <v>43</v>
      </c>
      <c r="B14" s="9" t="s">
        <v>26</v>
      </c>
      <c r="C14" s="9" t="s">
        <v>15</v>
      </c>
      <c r="D14" s="9" t="s">
        <v>44</v>
      </c>
      <c r="E14" s="9" t="s">
        <v>45</v>
      </c>
      <c r="F14" s="10">
        <v>61.96</v>
      </c>
      <c r="G14" s="6">
        <f t="shared" si="3"/>
        <v>37.176</v>
      </c>
      <c r="H14" s="11">
        <v>82.72</v>
      </c>
      <c r="I14" s="19">
        <f t="shared" si="4"/>
        <v>33.088</v>
      </c>
      <c r="J14" s="20">
        <f t="shared" si="5"/>
        <v>70.264</v>
      </c>
      <c r="K14" s="6">
        <v>1</v>
      </c>
      <c r="L14" s="6" t="s">
        <v>18</v>
      </c>
    </row>
    <row r="15" ht="42" customHeight="1" spans="1:12">
      <c r="A15" s="9" t="s">
        <v>46</v>
      </c>
      <c r="B15" s="9" t="s">
        <v>14</v>
      </c>
      <c r="C15" s="9" t="s">
        <v>15</v>
      </c>
      <c r="D15" s="15" t="s">
        <v>47</v>
      </c>
      <c r="E15" s="9" t="s">
        <v>48</v>
      </c>
      <c r="F15" s="10">
        <v>69.64</v>
      </c>
      <c r="G15" s="6">
        <f t="shared" si="3"/>
        <v>41.784</v>
      </c>
      <c r="H15" s="11">
        <v>81.94</v>
      </c>
      <c r="I15" s="19">
        <f t="shared" si="4"/>
        <v>32.776</v>
      </c>
      <c r="J15" s="20">
        <f t="shared" si="5"/>
        <v>74.56</v>
      </c>
      <c r="K15" s="6">
        <v>1</v>
      </c>
      <c r="L15" s="6" t="s">
        <v>18</v>
      </c>
    </row>
    <row r="16" ht="27" customHeight="1" spans="1:12">
      <c r="A16" s="9" t="s">
        <v>49</v>
      </c>
      <c r="B16" s="9" t="s">
        <v>26</v>
      </c>
      <c r="C16" s="9" t="s">
        <v>15</v>
      </c>
      <c r="D16" s="9" t="s">
        <v>50</v>
      </c>
      <c r="E16" s="9" t="s">
        <v>51</v>
      </c>
      <c r="F16" s="10">
        <v>65.46</v>
      </c>
      <c r="G16" s="6">
        <f t="shared" si="3"/>
        <v>39.276</v>
      </c>
      <c r="H16" s="11">
        <v>81.44</v>
      </c>
      <c r="I16" s="19">
        <f t="shared" si="4"/>
        <v>32.576</v>
      </c>
      <c r="J16" s="20">
        <f t="shared" si="5"/>
        <v>71.852</v>
      </c>
      <c r="K16" s="6">
        <v>1</v>
      </c>
      <c r="L16" s="6" t="s">
        <v>18</v>
      </c>
    </row>
    <row r="17" customHeight="1" spans="1:12">
      <c r="A17" s="9" t="s">
        <v>52</v>
      </c>
      <c r="B17" s="9" t="s">
        <v>26</v>
      </c>
      <c r="C17" s="9" t="s">
        <v>15</v>
      </c>
      <c r="D17" s="9" t="s">
        <v>50</v>
      </c>
      <c r="E17" s="9" t="s">
        <v>53</v>
      </c>
      <c r="F17" s="10">
        <v>61.68</v>
      </c>
      <c r="G17" s="6">
        <f t="shared" si="3"/>
        <v>37.008</v>
      </c>
      <c r="H17" s="11">
        <v>81.2</v>
      </c>
      <c r="I17" s="19">
        <f t="shared" si="4"/>
        <v>32.48</v>
      </c>
      <c r="J17" s="20">
        <f t="shared" si="5"/>
        <v>69.488</v>
      </c>
      <c r="K17" s="6">
        <v>2</v>
      </c>
      <c r="L17" s="6"/>
    </row>
    <row r="18" customHeight="1" spans="1:12">
      <c r="A18" s="9" t="s">
        <v>54</v>
      </c>
      <c r="B18" s="9" t="s">
        <v>14</v>
      </c>
      <c r="C18" s="9" t="s">
        <v>15</v>
      </c>
      <c r="D18" s="9" t="s">
        <v>50</v>
      </c>
      <c r="E18" s="9" t="s">
        <v>55</v>
      </c>
      <c r="F18" s="12">
        <v>63</v>
      </c>
      <c r="G18" s="6">
        <f t="shared" ref="G18:G21" si="6">F18*0.6</f>
        <v>37.8</v>
      </c>
      <c r="H18" s="11">
        <v>78.42</v>
      </c>
      <c r="I18" s="19">
        <f t="shared" ref="I18:I21" si="7">H18*0.4</f>
        <v>31.368</v>
      </c>
      <c r="J18" s="20">
        <f t="shared" ref="J18:J21" si="8">G18+I18</f>
        <v>69.168</v>
      </c>
      <c r="K18" s="6">
        <v>3</v>
      </c>
      <c r="L18" s="6"/>
    </row>
    <row r="19" customHeight="1" spans="1:12">
      <c r="A19" s="9" t="s">
        <v>56</v>
      </c>
      <c r="B19" s="9" t="s">
        <v>26</v>
      </c>
      <c r="C19" s="9" t="s">
        <v>15</v>
      </c>
      <c r="D19" s="9" t="s">
        <v>57</v>
      </c>
      <c r="E19" s="9" t="s">
        <v>58</v>
      </c>
      <c r="F19" s="12">
        <v>83.5</v>
      </c>
      <c r="G19" s="6">
        <f t="shared" si="6"/>
        <v>50.1</v>
      </c>
      <c r="H19" s="11">
        <v>81.02</v>
      </c>
      <c r="I19" s="19">
        <f t="shared" si="7"/>
        <v>32.408</v>
      </c>
      <c r="J19" s="20">
        <f t="shared" si="8"/>
        <v>82.508</v>
      </c>
      <c r="K19" s="6">
        <v>1</v>
      </c>
      <c r="L19" s="6" t="s">
        <v>18</v>
      </c>
    </row>
    <row r="20" customHeight="1" spans="1:12">
      <c r="A20" s="9" t="s">
        <v>59</v>
      </c>
      <c r="B20" s="9" t="s">
        <v>26</v>
      </c>
      <c r="C20" s="9" t="s">
        <v>15</v>
      </c>
      <c r="D20" s="9" t="s">
        <v>57</v>
      </c>
      <c r="E20" s="9" t="s">
        <v>60</v>
      </c>
      <c r="F20" s="10">
        <v>79.22</v>
      </c>
      <c r="G20" s="6">
        <f t="shared" si="6"/>
        <v>47.532</v>
      </c>
      <c r="H20" s="11">
        <v>80.96</v>
      </c>
      <c r="I20" s="19">
        <f t="shared" si="7"/>
        <v>32.384</v>
      </c>
      <c r="J20" s="20">
        <f t="shared" si="8"/>
        <v>79.916</v>
      </c>
      <c r="K20" s="6">
        <v>2</v>
      </c>
      <c r="L20" s="6" t="s">
        <v>18</v>
      </c>
    </row>
    <row r="21" customHeight="1" spans="1:12">
      <c r="A21" s="9" t="s">
        <v>61</v>
      </c>
      <c r="B21" s="9" t="s">
        <v>26</v>
      </c>
      <c r="C21" s="9" t="s">
        <v>15</v>
      </c>
      <c r="D21" s="9" t="s">
        <v>57</v>
      </c>
      <c r="E21" s="9" t="s">
        <v>62</v>
      </c>
      <c r="F21" s="10">
        <v>77.23</v>
      </c>
      <c r="G21" s="6">
        <f t="shared" si="6"/>
        <v>46.338</v>
      </c>
      <c r="H21" s="11">
        <v>81.64</v>
      </c>
      <c r="I21" s="19">
        <f t="shared" si="7"/>
        <v>32.656</v>
      </c>
      <c r="J21" s="20">
        <f t="shared" si="8"/>
        <v>78.994</v>
      </c>
      <c r="K21" s="6">
        <v>3</v>
      </c>
      <c r="L21" s="6" t="s">
        <v>18</v>
      </c>
    </row>
    <row r="22" customHeight="1" spans="1:12">
      <c r="A22" s="9" t="s">
        <v>63</v>
      </c>
      <c r="B22" s="9" t="s">
        <v>26</v>
      </c>
      <c r="C22" s="9" t="s">
        <v>15</v>
      </c>
      <c r="D22" s="9" t="s">
        <v>57</v>
      </c>
      <c r="E22" s="9" t="s">
        <v>64</v>
      </c>
      <c r="F22" s="10">
        <v>77.36</v>
      </c>
      <c r="G22" s="6">
        <f t="shared" ref="G22:G26" si="9">F22*0.6</f>
        <v>46.416</v>
      </c>
      <c r="H22" s="11">
        <v>81.3</v>
      </c>
      <c r="I22" s="19">
        <f t="shared" ref="I22:I26" si="10">H22*0.4</f>
        <v>32.52</v>
      </c>
      <c r="J22" s="20">
        <f t="shared" ref="J22:J26" si="11">G22+I22</f>
        <v>78.936</v>
      </c>
      <c r="K22" s="6">
        <v>4</v>
      </c>
      <c r="L22" s="6"/>
    </row>
    <row r="23" customHeight="1" spans="1:12">
      <c r="A23" s="9" t="s">
        <v>65</v>
      </c>
      <c r="B23" s="9" t="s">
        <v>26</v>
      </c>
      <c r="C23" s="9" t="s">
        <v>15</v>
      </c>
      <c r="D23" s="9" t="s">
        <v>57</v>
      </c>
      <c r="E23" s="9" t="s">
        <v>66</v>
      </c>
      <c r="F23" s="10">
        <v>76.74</v>
      </c>
      <c r="G23" s="6">
        <f t="shared" si="9"/>
        <v>46.044</v>
      </c>
      <c r="H23" s="11">
        <v>80.98</v>
      </c>
      <c r="I23" s="19">
        <f t="shared" si="10"/>
        <v>32.392</v>
      </c>
      <c r="J23" s="20">
        <f t="shared" si="11"/>
        <v>78.436</v>
      </c>
      <c r="K23" s="6">
        <v>5</v>
      </c>
      <c r="L23" s="6"/>
    </row>
    <row r="24" customHeight="1" spans="1:12">
      <c r="A24" s="9" t="s">
        <v>67</v>
      </c>
      <c r="B24" s="9" t="s">
        <v>26</v>
      </c>
      <c r="C24" s="9" t="s">
        <v>15</v>
      </c>
      <c r="D24" s="9" t="s">
        <v>57</v>
      </c>
      <c r="E24" s="9" t="s">
        <v>68</v>
      </c>
      <c r="F24" s="10">
        <v>76.88</v>
      </c>
      <c r="G24" s="6">
        <f t="shared" si="9"/>
        <v>46.128</v>
      </c>
      <c r="H24" s="11">
        <v>79.9</v>
      </c>
      <c r="I24" s="19">
        <f t="shared" si="10"/>
        <v>31.96</v>
      </c>
      <c r="J24" s="20">
        <f t="shared" si="11"/>
        <v>78.088</v>
      </c>
      <c r="K24" s="6">
        <v>6</v>
      </c>
      <c r="L24" s="6"/>
    </row>
    <row r="25" customHeight="1" spans="1:12">
      <c r="A25" s="9" t="s">
        <v>69</v>
      </c>
      <c r="B25" s="9" t="s">
        <v>26</v>
      </c>
      <c r="C25" s="9" t="s">
        <v>15</v>
      </c>
      <c r="D25" s="9" t="s">
        <v>57</v>
      </c>
      <c r="E25" s="9" t="s">
        <v>70</v>
      </c>
      <c r="F25" s="10">
        <v>75.36</v>
      </c>
      <c r="G25" s="6">
        <f t="shared" si="9"/>
        <v>45.216</v>
      </c>
      <c r="H25" s="11">
        <v>80.52</v>
      </c>
      <c r="I25" s="19">
        <f t="shared" si="10"/>
        <v>32.208</v>
      </c>
      <c r="J25" s="20">
        <f t="shared" si="11"/>
        <v>77.424</v>
      </c>
      <c r="K25" s="6">
        <v>7</v>
      </c>
      <c r="L25" s="6"/>
    </row>
    <row r="26" customHeight="1" spans="1:12">
      <c r="A26" s="9" t="s">
        <v>71</v>
      </c>
      <c r="B26" s="9" t="s">
        <v>26</v>
      </c>
      <c r="C26" s="9" t="s">
        <v>15</v>
      </c>
      <c r="D26" s="9" t="s">
        <v>57</v>
      </c>
      <c r="E26" s="9" t="s">
        <v>72</v>
      </c>
      <c r="F26" s="10">
        <v>73.01</v>
      </c>
      <c r="G26" s="6">
        <f t="shared" si="9"/>
        <v>43.806</v>
      </c>
      <c r="H26" s="11">
        <v>79.6</v>
      </c>
      <c r="I26" s="19">
        <f t="shared" si="10"/>
        <v>31.84</v>
      </c>
      <c r="J26" s="20">
        <f t="shared" si="11"/>
        <v>75.646</v>
      </c>
      <c r="K26" s="6">
        <v>8</v>
      </c>
      <c r="L26" s="6"/>
    </row>
    <row r="27" customHeight="1" spans="1:12">
      <c r="A27" s="9" t="s">
        <v>73</v>
      </c>
      <c r="B27" s="9" t="s">
        <v>26</v>
      </c>
      <c r="C27" s="9" t="s">
        <v>15</v>
      </c>
      <c r="D27" s="9" t="s">
        <v>57</v>
      </c>
      <c r="E27" s="9" t="s">
        <v>74</v>
      </c>
      <c r="F27" s="10">
        <v>73.04</v>
      </c>
      <c r="G27" s="6">
        <f t="shared" ref="G27:G32" si="12">F27*0.6</f>
        <v>43.824</v>
      </c>
      <c r="H27" s="11" t="s">
        <v>75</v>
      </c>
      <c r="I27" s="19"/>
      <c r="J27" s="20"/>
      <c r="K27" s="6">
        <v>9</v>
      </c>
      <c r="L27" s="6"/>
    </row>
    <row r="28" customHeight="1" spans="1:12">
      <c r="A28" s="9" t="s">
        <v>76</v>
      </c>
      <c r="B28" s="9" t="s">
        <v>14</v>
      </c>
      <c r="C28" s="9" t="s">
        <v>15</v>
      </c>
      <c r="D28" s="9" t="s">
        <v>77</v>
      </c>
      <c r="E28" s="9" t="s">
        <v>78</v>
      </c>
      <c r="F28" s="12">
        <v>79.4</v>
      </c>
      <c r="G28" s="6">
        <f t="shared" si="12"/>
        <v>47.64</v>
      </c>
      <c r="H28" s="11">
        <v>79.58</v>
      </c>
      <c r="I28" s="19">
        <f t="shared" ref="I28:I32" si="13">H28*0.4</f>
        <v>31.832</v>
      </c>
      <c r="J28" s="20">
        <f t="shared" ref="J28:J32" si="14">G28+I28</f>
        <v>79.472</v>
      </c>
      <c r="K28" s="6">
        <v>1</v>
      </c>
      <c r="L28" s="6" t="s">
        <v>18</v>
      </c>
    </row>
    <row r="29" customHeight="1" spans="1:12">
      <c r="A29" s="9" t="s">
        <v>79</v>
      </c>
      <c r="B29" s="9" t="s">
        <v>26</v>
      </c>
      <c r="C29" s="9" t="s">
        <v>15</v>
      </c>
      <c r="D29" s="9" t="s">
        <v>77</v>
      </c>
      <c r="E29" s="9" t="s">
        <v>80</v>
      </c>
      <c r="F29" s="10">
        <v>76.48</v>
      </c>
      <c r="G29" s="6">
        <f t="shared" si="12"/>
        <v>45.888</v>
      </c>
      <c r="H29" s="11">
        <v>81.16</v>
      </c>
      <c r="I29" s="19">
        <f t="shared" si="13"/>
        <v>32.464</v>
      </c>
      <c r="J29" s="20">
        <f t="shared" si="14"/>
        <v>78.352</v>
      </c>
      <c r="K29" s="6">
        <v>2</v>
      </c>
      <c r="L29" s="6" t="s">
        <v>18</v>
      </c>
    </row>
    <row r="30" customHeight="1" spans="1:12">
      <c r="A30" s="9" t="s">
        <v>81</v>
      </c>
      <c r="B30" s="9" t="s">
        <v>26</v>
      </c>
      <c r="C30" s="9" t="s">
        <v>15</v>
      </c>
      <c r="D30" s="9" t="s">
        <v>77</v>
      </c>
      <c r="E30" s="9" t="s">
        <v>82</v>
      </c>
      <c r="F30" s="10">
        <v>71.69</v>
      </c>
      <c r="G30" s="6">
        <f t="shared" si="12"/>
        <v>43.014</v>
      </c>
      <c r="H30" s="11">
        <v>82.5</v>
      </c>
      <c r="I30" s="19">
        <f t="shared" si="13"/>
        <v>33</v>
      </c>
      <c r="J30" s="20">
        <f t="shared" si="14"/>
        <v>76.014</v>
      </c>
      <c r="K30" s="6">
        <v>3</v>
      </c>
      <c r="L30" s="6" t="s">
        <v>18</v>
      </c>
    </row>
    <row r="31" customHeight="1" spans="1:12">
      <c r="A31" s="9" t="s">
        <v>83</v>
      </c>
      <c r="B31" s="9" t="s">
        <v>26</v>
      </c>
      <c r="C31" s="9" t="s">
        <v>15</v>
      </c>
      <c r="D31" s="9" t="s">
        <v>77</v>
      </c>
      <c r="E31" s="9" t="s">
        <v>84</v>
      </c>
      <c r="F31" s="10">
        <v>71.21</v>
      </c>
      <c r="G31" s="6">
        <f t="shared" si="12"/>
        <v>42.726</v>
      </c>
      <c r="H31" s="11">
        <v>81.66</v>
      </c>
      <c r="I31" s="19">
        <f t="shared" si="13"/>
        <v>32.664</v>
      </c>
      <c r="J31" s="20">
        <f t="shared" si="14"/>
        <v>75.39</v>
      </c>
      <c r="K31" s="6">
        <v>4</v>
      </c>
      <c r="L31" s="6" t="s">
        <v>18</v>
      </c>
    </row>
    <row r="32" customHeight="1" spans="1:12">
      <c r="A32" s="9" t="s">
        <v>85</v>
      </c>
      <c r="B32" s="9" t="s">
        <v>26</v>
      </c>
      <c r="C32" s="9" t="s">
        <v>15</v>
      </c>
      <c r="D32" s="9" t="s">
        <v>77</v>
      </c>
      <c r="E32" s="9" t="s">
        <v>86</v>
      </c>
      <c r="F32" s="10">
        <v>70.41</v>
      </c>
      <c r="G32" s="6">
        <f t="shared" si="12"/>
        <v>42.246</v>
      </c>
      <c r="H32" s="11">
        <v>81.08</v>
      </c>
      <c r="I32" s="19">
        <f t="shared" si="13"/>
        <v>32.432</v>
      </c>
      <c r="J32" s="20">
        <f t="shared" si="14"/>
        <v>74.678</v>
      </c>
      <c r="K32" s="6">
        <v>5</v>
      </c>
      <c r="L32" s="6" t="s">
        <v>18</v>
      </c>
    </row>
    <row r="33" customHeight="1" spans="1:12">
      <c r="A33" s="9" t="s">
        <v>87</v>
      </c>
      <c r="B33" s="9" t="s">
        <v>26</v>
      </c>
      <c r="C33" s="9" t="s">
        <v>15</v>
      </c>
      <c r="D33" s="9" t="s">
        <v>77</v>
      </c>
      <c r="E33" s="9" t="s">
        <v>88</v>
      </c>
      <c r="F33" s="10">
        <v>70.83</v>
      </c>
      <c r="G33" s="6">
        <f t="shared" ref="G33:G36" si="15">F33*0.6</f>
        <v>42.498</v>
      </c>
      <c r="H33" s="11">
        <v>80.44</v>
      </c>
      <c r="I33" s="19">
        <f t="shared" ref="I33:I36" si="16">H33*0.4</f>
        <v>32.176</v>
      </c>
      <c r="J33" s="20">
        <f t="shared" ref="J33:J36" si="17">G33+I33</f>
        <v>74.674</v>
      </c>
      <c r="K33" s="6">
        <v>6</v>
      </c>
      <c r="L33" s="6"/>
    </row>
    <row r="34" customHeight="1" spans="1:12">
      <c r="A34" s="9" t="s">
        <v>89</v>
      </c>
      <c r="B34" s="9" t="s">
        <v>26</v>
      </c>
      <c r="C34" s="9" t="s">
        <v>15</v>
      </c>
      <c r="D34" s="9" t="s">
        <v>77</v>
      </c>
      <c r="E34" s="9" t="s">
        <v>90</v>
      </c>
      <c r="F34" s="10">
        <v>69.98</v>
      </c>
      <c r="G34" s="6">
        <f t="shared" si="15"/>
        <v>41.988</v>
      </c>
      <c r="H34" s="11">
        <v>81.34</v>
      </c>
      <c r="I34" s="19">
        <f t="shared" si="16"/>
        <v>32.536</v>
      </c>
      <c r="J34" s="20">
        <f t="shared" si="17"/>
        <v>74.524</v>
      </c>
      <c r="K34" s="6">
        <v>7</v>
      </c>
      <c r="L34" s="6"/>
    </row>
    <row r="35" customHeight="1" spans="1:12">
      <c r="A35" s="9" t="s">
        <v>91</v>
      </c>
      <c r="B35" s="9" t="s">
        <v>26</v>
      </c>
      <c r="C35" s="9" t="s">
        <v>15</v>
      </c>
      <c r="D35" s="9" t="s">
        <v>77</v>
      </c>
      <c r="E35" s="9" t="s">
        <v>92</v>
      </c>
      <c r="F35" s="10">
        <v>67.46</v>
      </c>
      <c r="G35" s="6">
        <f t="shared" si="15"/>
        <v>40.476</v>
      </c>
      <c r="H35" s="11">
        <v>81.52</v>
      </c>
      <c r="I35" s="19">
        <f t="shared" si="16"/>
        <v>32.608</v>
      </c>
      <c r="J35" s="20">
        <f t="shared" si="17"/>
        <v>73.084</v>
      </c>
      <c r="K35" s="6">
        <v>8</v>
      </c>
      <c r="L35" s="6"/>
    </row>
    <row r="36" customHeight="1" spans="1:12">
      <c r="A36" s="9" t="s">
        <v>93</v>
      </c>
      <c r="B36" s="9" t="s">
        <v>26</v>
      </c>
      <c r="C36" s="9" t="s">
        <v>15</v>
      </c>
      <c r="D36" s="9" t="s">
        <v>77</v>
      </c>
      <c r="E36" s="9" t="s">
        <v>94</v>
      </c>
      <c r="F36" s="10">
        <v>67.05</v>
      </c>
      <c r="G36" s="6">
        <f t="shared" si="15"/>
        <v>40.23</v>
      </c>
      <c r="H36" s="11">
        <v>81.42</v>
      </c>
      <c r="I36" s="19">
        <f t="shared" si="16"/>
        <v>32.568</v>
      </c>
      <c r="J36" s="20">
        <f t="shared" si="17"/>
        <v>72.798</v>
      </c>
      <c r="K36" s="6">
        <v>9</v>
      </c>
      <c r="L36" s="6"/>
    </row>
    <row r="37" customHeight="1" spans="1:12">
      <c r="A37" s="9" t="s">
        <v>95</v>
      </c>
      <c r="B37" s="9" t="s">
        <v>14</v>
      </c>
      <c r="C37" s="9" t="s">
        <v>15</v>
      </c>
      <c r="D37" s="9" t="s">
        <v>77</v>
      </c>
      <c r="E37" s="9" t="s">
        <v>96</v>
      </c>
      <c r="F37" s="10">
        <v>67.47</v>
      </c>
      <c r="G37" s="6">
        <f t="shared" ref="G37:G39" si="18">F37*0.6</f>
        <v>40.482</v>
      </c>
      <c r="H37" s="11">
        <v>80.2</v>
      </c>
      <c r="I37" s="19">
        <f t="shared" ref="I37:I39" si="19">H37*0.4</f>
        <v>32.08</v>
      </c>
      <c r="J37" s="20">
        <f t="shared" ref="J37:J39" si="20">G37+I37</f>
        <v>72.562</v>
      </c>
      <c r="K37" s="6">
        <v>10</v>
      </c>
      <c r="L37" s="6"/>
    </row>
    <row r="38" customHeight="1" spans="1:12">
      <c r="A38" s="9" t="s">
        <v>97</v>
      </c>
      <c r="B38" s="9" t="s">
        <v>26</v>
      </c>
      <c r="C38" s="9" t="s">
        <v>15</v>
      </c>
      <c r="D38" s="9" t="s">
        <v>77</v>
      </c>
      <c r="E38" s="9" t="s">
        <v>98</v>
      </c>
      <c r="F38" s="10">
        <v>66.87</v>
      </c>
      <c r="G38" s="6">
        <f t="shared" si="18"/>
        <v>40.122</v>
      </c>
      <c r="H38" s="11">
        <v>78.58</v>
      </c>
      <c r="I38" s="19">
        <f t="shared" si="19"/>
        <v>31.432</v>
      </c>
      <c r="J38" s="20">
        <f t="shared" si="20"/>
        <v>71.554</v>
      </c>
      <c r="K38" s="6">
        <v>11</v>
      </c>
      <c r="L38" s="6"/>
    </row>
    <row r="39" customHeight="1" spans="1:12">
      <c r="A39" s="9" t="s">
        <v>99</v>
      </c>
      <c r="B39" s="9" t="s">
        <v>26</v>
      </c>
      <c r="C39" s="9" t="s">
        <v>15</v>
      </c>
      <c r="D39" s="9" t="s">
        <v>77</v>
      </c>
      <c r="E39" s="9" t="s">
        <v>100</v>
      </c>
      <c r="F39" s="10">
        <v>63.64</v>
      </c>
      <c r="G39" s="6">
        <f t="shared" si="18"/>
        <v>38.184</v>
      </c>
      <c r="H39" s="11">
        <v>82.02</v>
      </c>
      <c r="I39" s="19">
        <f t="shared" si="19"/>
        <v>32.808</v>
      </c>
      <c r="J39" s="20">
        <f t="shared" si="20"/>
        <v>70.992</v>
      </c>
      <c r="K39" s="6">
        <v>12</v>
      </c>
      <c r="L39" s="6"/>
    </row>
    <row r="40" customHeight="1" spans="1:12">
      <c r="A40" s="9" t="s">
        <v>101</v>
      </c>
      <c r="B40" s="9" t="s">
        <v>26</v>
      </c>
      <c r="C40" s="9" t="s">
        <v>15</v>
      </c>
      <c r="D40" s="9" t="s">
        <v>77</v>
      </c>
      <c r="E40" s="9" t="s">
        <v>102</v>
      </c>
      <c r="F40" s="10">
        <v>64.35</v>
      </c>
      <c r="G40" s="6">
        <f t="shared" ref="G40:G42" si="21">F40*0.6</f>
        <v>38.61</v>
      </c>
      <c r="H40" s="11">
        <v>80.84</v>
      </c>
      <c r="I40" s="19">
        <f t="shared" ref="I40:I42" si="22">H40*0.4</f>
        <v>32.336</v>
      </c>
      <c r="J40" s="20">
        <f t="shared" ref="J40:J42" si="23">G40+I40</f>
        <v>70.946</v>
      </c>
      <c r="K40" s="6">
        <v>13</v>
      </c>
      <c r="L40" s="6"/>
    </row>
    <row r="41" customHeight="1" spans="1:12">
      <c r="A41" s="9" t="s">
        <v>103</v>
      </c>
      <c r="B41" s="9" t="s">
        <v>26</v>
      </c>
      <c r="C41" s="9" t="s">
        <v>104</v>
      </c>
      <c r="D41" s="9" t="s">
        <v>105</v>
      </c>
      <c r="E41" s="9" t="s">
        <v>106</v>
      </c>
      <c r="F41" s="10">
        <v>61.09</v>
      </c>
      <c r="G41" s="6">
        <f t="shared" si="21"/>
        <v>36.654</v>
      </c>
      <c r="H41" s="11">
        <v>79.86</v>
      </c>
      <c r="I41" s="19">
        <f t="shared" si="22"/>
        <v>31.944</v>
      </c>
      <c r="J41" s="20">
        <f t="shared" si="23"/>
        <v>68.598</v>
      </c>
      <c r="K41" s="6">
        <v>1</v>
      </c>
      <c r="L41" s="6" t="s">
        <v>18</v>
      </c>
    </row>
    <row r="42" customHeight="1" spans="1:12">
      <c r="A42" s="9" t="s">
        <v>107</v>
      </c>
      <c r="B42" s="9" t="s">
        <v>14</v>
      </c>
      <c r="C42" s="9" t="s">
        <v>104</v>
      </c>
      <c r="D42" s="9" t="s">
        <v>105</v>
      </c>
      <c r="E42" s="9" t="s">
        <v>108</v>
      </c>
      <c r="F42" s="12">
        <v>55.4</v>
      </c>
      <c r="G42" s="6">
        <f t="shared" si="21"/>
        <v>33.24</v>
      </c>
      <c r="H42" s="11">
        <v>81.14</v>
      </c>
      <c r="I42" s="19">
        <f t="shared" si="22"/>
        <v>32.456</v>
      </c>
      <c r="J42" s="20">
        <f t="shared" si="23"/>
        <v>65.696</v>
      </c>
      <c r="K42" s="6">
        <v>2</v>
      </c>
      <c r="L42" s="6"/>
    </row>
    <row r="43" customHeight="1" spans="1:12">
      <c r="A43" s="9" t="s">
        <v>109</v>
      </c>
      <c r="B43" s="9" t="s">
        <v>26</v>
      </c>
      <c r="C43" s="9" t="s">
        <v>104</v>
      </c>
      <c r="D43" s="9" t="s">
        <v>105</v>
      </c>
      <c r="E43" s="9" t="s">
        <v>110</v>
      </c>
      <c r="F43" s="10">
        <v>55.91</v>
      </c>
      <c r="G43" s="6">
        <f t="shared" ref="G43:G46" si="24">F43*0.6</f>
        <v>33.546</v>
      </c>
      <c r="H43" s="11">
        <v>80.26</v>
      </c>
      <c r="I43" s="19">
        <f t="shared" ref="I43:I46" si="25">H43*0.4</f>
        <v>32.104</v>
      </c>
      <c r="J43" s="20">
        <f t="shared" ref="J43:J46" si="26">G43+I43</f>
        <v>65.65</v>
      </c>
      <c r="K43" s="6">
        <v>3</v>
      </c>
      <c r="L43" s="6"/>
    </row>
    <row r="44" customHeight="1" spans="1:12">
      <c r="A44" s="9" t="s">
        <v>111</v>
      </c>
      <c r="B44" s="9" t="s">
        <v>26</v>
      </c>
      <c r="C44" s="9" t="s">
        <v>104</v>
      </c>
      <c r="D44" s="9" t="s">
        <v>112</v>
      </c>
      <c r="E44" s="9" t="s">
        <v>113</v>
      </c>
      <c r="F44" s="10">
        <v>76.03</v>
      </c>
      <c r="G44" s="6">
        <f t="shared" si="24"/>
        <v>45.618</v>
      </c>
      <c r="H44" s="11">
        <v>82.3</v>
      </c>
      <c r="I44" s="19">
        <f t="shared" si="25"/>
        <v>32.92</v>
      </c>
      <c r="J44" s="20">
        <f t="shared" si="26"/>
        <v>78.538</v>
      </c>
      <c r="K44" s="6">
        <v>1</v>
      </c>
      <c r="L44" s="6" t="s">
        <v>18</v>
      </c>
    </row>
    <row r="45" customHeight="1" spans="1:12">
      <c r="A45" s="9" t="s">
        <v>114</v>
      </c>
      <c r="B45" s="9" t="s">
        <v>26</v>
      </c>
      <c r="C45" s="9" t="s">
        <v>104</v>
      </c>
      <c r="D45" s="9" t="s">
        <v>112</v>
      </c>
      <c r="E45" s="9" t="s">
        <v>115</v>
      </c>
      <c r="F45" s="10">
        <v>69.88</v>
      </c>
      <c r="G45" s="6">
        <f t="shared" si="24"/>
        <v>41.928</v>
      </c>
      <c r="H45" s="11">
        <v>82.12</v>
      </c>
      <c r="I45" s="19">
        <f t="shared" si="25"/>
        <v>32.848</v>
      </c>
      <c r="J45" s="20">
        <f t="shared" si="26"/>
        <v>74.776</v>
      </c>
      <c r="K45" s="6">
        <v>2</v>
      </c>
      <c r="L45" s="6"/>
    </row>
    <row r="46" customHeight="1" spans="1:12">
      <c r="A46" s="9" t="s">
        <v>116</v>
      </c>
      <c r="B46" s="9" t="s">
        <v>26</v>
      </c>
      <c r="C46" s="9" t="s">
        <v>104</v>
      </c>
      <c r="D46" s="9" t="s">
        <v>112</v>
      </c>
      <c r="E46" s="9" t="s">
        <v>117</v>
      </c>
      <c r="F46" s="9">
        <v>70.58</v>
      </c>
      <c r="G46" s="6">
        <f t="shared" si="24"/>
        <v>42.348</v>
      </c>
      <c r="H46" s="11">
        <v>79.84</v>
      </c>
      <c r="I46" s="19">
        <f t="shared" si="25"/>
        <v>31.936</v>
      </c>
      <c r="J46" s="20">
        <f t="shared" si="26"/>
        <v>74.284</v>
      </c>
      <c r="K46" s="6">
        <v>3</v>
      </c>
      <c r="L46" s="6"/>
    </row>
  </sheetData>
  <mergeCells count="1">
    <mergeCell ref="A1:L1"/>
  </mergeCells>
  <printOptions horizontalCentered="1"/>
  <pageMargins left="0.393055555555556" right="0.393055555555556" top="0.393055555555556" bottom="0.393055555555556" header="0.313888888888889" footer="0.313888888888889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2019事业单位招聘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曹精慧</cp:lastModifiedBy>
  <dcterms:created xsi:type="dcterms:W3CDTF">2016-12-20T09:42:00Z</dcterms:created>
  <cp:lastPrinted>2017-03-27T07:28:00Z</cp:lastPrinted>
  <dcterms:modified xsi:type="dcterms:W3CDTF">2023-12-24T08:44:10Z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2052-11.8.2.11734</vt:lpwstr>
  </property>
  <property fmtid="{D5CDD505-2E9C-101B-9397-08002B2CF9AE}" pid="3" name="ICV">
    <vt:lpwstr>67E1A69547C44CC7B900A6DDEDA6F5F6</vt:lpwstr>
  </property>
  <property fmtid="{D5CDD505-2E9C-101B-9397-08002B2CF9AE}" pid="4" name="KSOReadingLayout">
    <vt:bool>true</vt:bool>
  </property>
</Properties>
</file>