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</sheets>
  <definedNames>
    <definedName name="_xlnm._FilterDatabase" localSheetId="0" hidden="1">Sheet1!$A$1:$R$63</definedName>
    <definedName name="_xlnm.Print_Area" localSheetId="0">Sheet1!$A$1:$R$63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<sst xmlns="http://schemas.openxmlformats.org/spreadsheetml/2006/main" count="531" uniqueCount="268">
  <si>
    <t>吉县2023年统筹整合财政资金安排建设项目表</t>
  </si>
  <si>
    <t>序号</t>
  </si>
  <si>
    <t>项目
名称</t>
  </si>
  <si>
    <t>项目实施主管单位</t>
  </si>
  <si>
    <t>配合单位</t>
  </si>
  <si>
    <t>责任人</t>
  </si>
  <si>
    <t>建设
地址</t>
  </si>
  <si>
    <t>主要建设内容</t>
  </si>
  <si>
    <t>开工及
完工时间</t>
  </si>
  <si>
    <t>整合资金</t>
  </si>
  <si>
    <t>联农带农机制
规模及效益</t>
  </si>
  <si>
    <t>备注</t>
  </si>
  <si>
    <t>小计</t>
  </si>
  <si>
    <t>中央</t>
  </si>
  <si>
    <t>省</t>
  </si>
  <si>
    <t>市</t>
  </si>
  <si>
    <t>县</t>
  </si>
  <si>
    <t>衔接资金</t>
  </si>
  <si>
    <t>涉农资金</t>
  </si>
  <si>
    <t>合计</t>
  </si>
  <si>
    <t>2022年产业占64.50%；
2023年产业占比65.11%</t>
  </si>
  <si>
    <t>总</t>
  </si>
  <si>
    <t>中衔接</t>
  </si>
  <si>
    <t>省衔接</t>
  </si>
  <si>
    <t>一</t>
  </si>
  <si>
    <t>产业类</t>
  </si>
  <si>
    <t>吉县苹果高质量发展基地项目
（产业投资7330）</t>
  </si>
  <si>
    <t>壶口镇政府</t>
  </si>
  <si>
    <t>王吉亮</t>
  </si>
  <si>
    <t>壶口镇
东城垣</t>
  </si>
  <si>
    <t>建设实验室，购买实验设备等设施。</t>
  </si>
  <si>
    <t>2023.03-2023.11</t>
  </si>
  <si>
    <t>研究推广苹果新品种、新技术，提升全县苹果产业发展水平。</t>
  </si>
  <si>
    <t>吉县苹果现代高效示范园建设项目
（产业投资0151）</t>
  </si>
  <si>
    <t>土地整理、新品种引进栽植，购买水肥一体化、果园立架、保水防草等设施。</t>
  </si>
  <si>
    <t>建设“三新”现代高效示范园，带动农户增收。</t>
  </si>
  <si>
    <t>壶口镇柏东村苹果产业帮扶基地
（产业投资0151）</t>
  </si>
  <si>
    <t>壶口镇
柏东村</t>
  </si>
  <si>
    <t>土地整理、新品种引进栽植，购买水肥一体化、果园立架、保水防草等设施，真村旅游基础设施建设。</t>
  </si>
  <si>
    <t>2023.02-2023.11</t>
  </si>
  <si>
    <t>建设1550余亩苹果特色产业基地，带动本村及周边农户增收。</t>
  </si>
  <si>
    <t>吉县果园灌溉项目
（产业投资0513）551.5万元</t>
  </si>
  <si>
    <t>柏山寺乡大庄村果园
灌溉提水项目</t>
  </si>
  <si>
    <t>水利局</t>
  </si>
  <si>
    <t>柏山寺乡政府</t>
  </si>
  <si>
    <t>李彦宗</t>
  </si>
  <si>
    <t>柏山寺乡
大庄村</t>
  </si>
  <si>
    <t>建设蓄水池、附属建筑，铺设管道等。</t>
  </si>
  <si>
    <t>解决2000余亩果园灌溉，带动400余户农户增收，户均增收1万余元。</t>
  </si>
  <si>
    <t>吉县东城垣果园
灌溉建设项目</t>
  </si>
  <si>
    <t>灌溉2000余亩，每亩增收2000余元。</t>
  </si>
  <si>
    <t>吉县花生基地建设项目（产业投资0122）</t>
  </si>
  <si>
    <t>农业农村局</t>
  </si>
  <si>
    <t>各乡镇政府</t>
  </si>
  <si>
    <t>葛吉平</t>
  </si>
  <si>
    <t>各乡镇</t>
  </si>
  <si>
    <t>花生种植，建设晾晒场、服务站，购买脱壳加工、烘干等设备。</t>
  </si>
  <si>
    <t>拓宽群众增收渠道，每亩增收1500余元，同时增加集体经济收入。</t>
  </si>
  <si>
    <t>吉县苹果产业配套设施项目（产业投资051）491.5万元</t>
  </si>
  <si>
    <t>屯里镇桑峨村
产业路硬化项目</t>
  </si>
  <si>
    <t>乡村振兴局</t>
  </si>
  <si>
    <t>屯里镇政府</t>
  </si>
  <si>
    <t>郑建文</t>
  </si>
  <si>
    <t>屯里镇
桑峨村</t>
  </si>
  <si>
    <t>产业路硬化
5km*3m*0.12m厚</t>
  </si>
  <si>
    <t>有效减少苹果运输中损伤，提高商品率，每亩增收1200元左右。</t>
  </si>
  <si>
    <t>吉昌镇大田窝村
产业路硬化项目</t>
  </si>
  <si>
    <t>吉昌镇政府</t>
  </si>
  <si>
    <t>吉昌镇
大田窝村</t>
  </si>
  <si>
    <t>产业路硬化
4.5km*3m*0.12m厚</t>
  </si>
  <si>
    <t>柏山寺乡黑秀村
产业路硬化项目</t>
  </si>
  <si>
    <t>柏山寺乡
黑秀村</t>
  </si>
  <si>
    <t>解决400余亩花椒运输道路不畅销售难问题，带动花椒种植户增收。</t>
  </si>
  <si>
    <t>柏山寺乡东原头至沟东道路硬化工程项目</t>
  </si>
  <si>
    <t>柏山寺乡
南耀村</t>
  </si>
  <si>
    <t>通村道路硬化
2.3km*4.5m*0.15cm厚</t>
  </si>
  <si>
    <t>解决400人左右生产生活、苹果销售道路不畅问题。</t>
  </si>
  <si>
    <t>吉县苹果品牌宣传推介项目
（产业投资7511）</t>
  </si>
  <si>
    <t>果业中心</t>
  </si>
  <si>
    <t>党建明</t>
  </si>
  <si>
    <t>高铁、
机场等</t>
  </si>
  <si>
    <t>在高铁、机场、城市广场等地开展品牌宣传。</t>
  </si>
  <si>
    <t>2023.02-2023.12</t>
  </si>
  <si>
    <t>提升品牌效益，提高苹果价格。</t>
  </si>
  <si>
    <t>吉县苹果产业链综合配套项目
（产业投资农文旅融合0519）</t>
  </si>
  <si>
    <t>文旅局</t>
  </si>
  <si>
    <t>王彦章</t>
  </si>
  <si>
    <t>建设苹果采摘园、农文旅智慧平台、旅游服务设施，优化提升旅游通道、设置旅游标识体等旅游配套设施。</t>
  </si>
  <si>
    <t>新增苹果智慧旅游采摘观光园1000亩左右，带动400余户农户增收，提高旅游文化综合社会收益，为全县旅游产业提供服务，带动村民和集体增收。</t>
  </si>
  <si>
    <t>吉县农业集约化生产
管理服务项目</t>
  </si>
  <si>
    <t>提供种、收、初加工等全过程托管服务 5000 亩左右。</t>
  </si>
  <si>
    <t>2023.03-2023.12</t>
  </si>
  <si>
    <t>解决劳力技术不足、非农化、土地撂荒等问题，带动500余户农户增收。</t>
  </si>
  <si>
    <t>吉昌镇林雨村数字
乡村示范村（省级）
建设项目</t>
  </si>
  <si>
    <t>陈静</t>
  </si>
  <si>
    <t>吉昌镇
林雨村</t>
  </si>
  <si>
    <t>购买数字设备，打造智慧型苗木花卉基地、智慧农业基地。</t>
  </si>
  <si>
    <t>壮大村集体经济，带动600余户农户增收。</t>
  </si>
  <si>
    <t>吉县屯里镇乡村振兴示范村创建项目（固投）1150万元</t>
  </si>
  <si>
    <t>屯里镇太度村乡村
振兴示范村（省级）建设项目</t>
  </si>
  <si>
    <t>窦亚东</t>
  </si>
  <si>
    <t>屯里镇
太度村</t>
  </si>
  <si>
    <t>太度乡村振兴学校、污水处理运营维护等。</t>
  </si>
  <si>
    <t>培养提供人才支持，壮大村集体经济，推动人居环境提升。</t>
  </si>
  <si>
    <t>屯里镇桑峨村旅游
示范村创建项目</t>
  </si>
  <si>
    <t>打造农村乐活田园，儿童游乐设施，修建公共厕所等。</t>
  </si>
  <si>
    <t>带动30户左右村民发展庭院经济，就地就业，促进创业，壮大集体经济，推进乡村旅游和区域协同发展。</t>
  </si>
  <si>
    <t>吉县上东村、古贤等村产业帮扶基地及配套服务管理项目（产业投资0151）1000万元</t>
  </si>
  <si>
    <t>吉县蜜蜂授粉项目</t>
  </si>
  <si>
    <t>蜂箱租赁5000箱左右。</t>
  </si>
  <si>
    <t>2023.03-2023.06</t>
  </si>
  <si>
    <t>保障果树及时授粉，提高授粉率。</t>
  </si>
  <si>
    <t>吉县苹果高质量发展研发费用</t>
  </si>
  <si>
    <t>专家培训等研发费用。</t>
  </si>
  <si>
    <t>吉昌镇上东村产业帮扶基地</t>
  </si>
  <si>
    <t>吉昌镇
上东村</t>
  </si>
  <si>
    <t>苹果种植矮化密植园、大棚花卉育苗培育基地。</t>
  </si>
  <si>
    <t>推进苹果产业提质升级，带动500户左右群众增收。</t>
  </si>
  <si>
    <t>中垛乡果园托管项目</t>
  </si>
  <si>
    <t>中垛乡政府</t>
  </si>
  <si>
    <t>中垛乡
柏房村</t>
  </si>
  <si>
    <t>购置生产、管理设备等。</t>
  </si>
  <si>
    <t>带动100余户果农提高果园管理水平，促进群众增收。</t>
  </si>
  <si>
    <t>车城乡车城村麦城矮化密植果园建设项目</t>
  </si>
  <si>
    <t>车城乡政府</t>
  </si>
  <si>
    <t>车城乡
车城村</t>
  </si>
  <si>
    <t>老核桃园平田整地，产业道路硬化，安装节水灌溉设施。</t>
  </si>
  <si>
    <t>推进苹果产业提质升级，带动群众增收，增加集体经济收入。</t>
  </si>
  <si>
    <t>文城乡古贤村矮化
密植苹果产业帮扶基地</t>
  </si>
  <si>
    <t>文城乡政府</t>
  </si>
  <si>
    <t>文城乡
古贤村</t>
  </si>
  <si>
    <t>苹果种植矮化密植100亩左右，铺设果园灌溉设施等，维修蓄水池、铺设管道设施。</t>
  </si>
  <si>
    <t>推进苹果产业提质升级，带动周围群众发展矮化密植，增加收入。</t>
  </si>
  <si>
    <t>吉昌镇东关社区圪针沟蔬菜大棚项目</t>
  </si>
  <si>
    <t>吉昌镇
东关社区</t>
  </si>
  <si>
    <t>拟建设10个左右春秋棚及附属设施。</t>
  </si>
  <si>
    <t>既可带动农户增收，同时增加集体经济收入。</t>
  </si>
  <si>
    <t>吉县耕地质量保护项目</t>
  </si>
  <si>
    <t>全县</t>
  </si>
  <si>
    <t>选择20个左右检测点，进行土壤检测。</t>
  </si>
  <si>
    <t>确保全县耕地地力不减退。</t>
  </si>
  <si>
    <t>吉县乡村振兴致富带头人示范培训项目</t>
  </si>
  <si>
    <t>计划完成50人左右培训任务。</t>
  </si>
  <si>
    <t>培育致富带头人，发挥示范引领。</t>
  </si>
  <si>
    <t>屯里镇五龙宫村大棚蔬菜种植项目</t>
  </si>
  <si>
    <t>屯里镇
五龙宫村</t>
  </si>
  <si>
    <t>拟建设30个左右春秋棚及附属设施。</t>
  </si>
  <si>
    <t>吉昌镇辛村矮化密植园防雹网搭建项目</t>
  </si>
  <si>
    <t>统战部</t>
  </si>
  <si>
    <t>吉昌镇
辛村</t>
  </si>
  <si>
    <t>搭建木杆、钢丝、防雹网等设施。</t>
  </si>
  <si>
    <t>有效防止雹灾，提高苹果商品率，30户左右农户受益。</t>
  </si>
  <si>
    <t>吉县农（兽）药包装废弃物回收处理项目</t>
  </si>
  <si>
    <t>合理布设县乡村农（兽）药包装废弃物回收站（点），建立农（兽）药包装废弃物回收体系。</t>
  </si>
  <si>
    <t>有效解决全县农（兽）药包装废弃物污染问题。</t>
  </si>
  <si>
    <t>吉县高素质农民培育项目</t>
  </si>
  <si>
    <t>培养专业生产型和技能服务型高素质农民300人左右。</t>
  </si>
  <si>
    <t>提高专业技能和管理水平，促进农民增产增收，巩固提高脱贫成效。</t>
  </si>
  <si>
    <t>吉县高标准农田建设项目</t>
  </si>
  <si>
    <t>有关乡镇政府</t>
  </si>
  <si>
    <t>屯里镇、
车城乡、
壶口镇</t>
  </si>
  <si>
    <t>土地平整、土壤改良、田间道路硬化。</t>
  </si>
  <si>
    <t>改善项目区农田基础设施，提升农田产出率。</t>
  </si>
  <si>
    <t>吉县主体培育示范项目</t>
  </si>
  <si>
    <t>完善两个平台建设，探索壮大集体经济模式。</t>
  </si>
  <si>
    <t>提高农村三资管理水平，增加村集体经济收入。</t>
  </si>
  <si>
    <t>吉县大豆玉米复合种植项目</t>
  </si>
  <si>
    <t>大豆玉米带状复合种植。</t>
  </si>
  <si>
    <t>保障粮食收入前提下，增加大豆收入，提高农民种粮积极性，对稳产保供起到一定作用。</t>
  </si>
  <si>
    <t>吉县绿色防控项目</t>
  </si>
  <si>
    <t>文城乡祖庄</t>
  </si>
  <si>
    <t>建设1个苹果病虫害绿色防控示范基地和6个苹果蠹蛾监测点。</t>
  </si>
  <si>
    <t>对全县苹果病虫害绿色防控起示范带动作用。</t>
  </si>
  <si>
    <t>吉县黄河流域防护林屏障建设项目</t>
  </si>
  <si>
    <t>林业局</t>
  </si>
  <si>
    <t>张增谦</t>
  </si>
  <si>
    <t>柏山寺乡、壶口镇、
屯里镇</t>
  </si>
  <si>
    <t>整地栽植，抚育管护。</t>
  </si>
  <si>
    <t>增加森林覆盖率。</t>
  </si>
  <si>
    <t>吉县森林抚育项目</t>
  </si>
  <si>
    <t>屯里镇</t>
  </si>
  <si>
    <t>对人工油松纯林进行森林抚育，对油松纯林采取择伐式疏伐进行抚育，主要内容为标号、采伐、制材、平铺、辅助设施等。</t>
  </si>
  <si>
    <t>提高森林林分质量，打造可持续经营生态防护林。</t>
  </si>
  <si>
    <t>吉县林木良种培育项目</t>
  </si>
  <si>
    <t>车城乡白子沟、屯里镇蔡家川</t>
  </si>
  <si>
    <t>整地、栽植、苗木，割灌除草、修剪、施肥、病虫害防治，良种采集、加工、处理、检验、贮藏、保管，科技支撑、档案管理等。</t>
  </si>
  <si>
    <t>带动相关产业的发展，为农村剩余劳动力提供就业机会，为良种培育技术的发展产生示范、推广和辐射作用。</t>
  </si>
  <si>
    <t>吉县荒山造林项目</t>
  </si>
  <si>
    <t>柏山寺乡</t>
  </si>
  <si>
    <t>吉县林雨村森林乡村建设项目</t>
  </si>
  <si>
    <t>吉昌镇林雨村</t>
  </si>
  <si>
    <t>整地、栽植、清除垃圾、回填土方、苗木购置、各类机械使用等。</t>
  </si>
  <si>
    <t>改善人居环境，提升村民生活质量。</t>
  </si>
  <si>
    <t>吉县红旗林场森林抚育项目</t>
  </si>
  <si>
    <t>红旗国有林场</t>
  </si>
  <si>
    <t>张彦勤</t>
  </si>
  <si>
    <t>西咀管护站</t>
  </si>
  <si>
    <t>森林抚育2000亩。</t>
  </si>
  <si>
    <t>优化林分结构，提高单位面积森林生产力，提高森林生物多样性，增强森林稳定性和生态系统韧性。</t>
  </si>
  <si>
    <t>车城乡下洛村产业路硬化工程项目</t>
  </si>
  <si>
    <t>交通运输局</t>
  </si>
  <si>
    <t>陈鹏</t>
  </si>
  <si>
    <t>产业路硬化
2km*4.5m*0.15m厚</t>
  </si>
  <si>
    <t>方便300余亩果园苹果运输，带动30余户农户增收。</t>
  </si>
  <si>
    <t>吉县淤地坝建设工程项目</t>
  </si>
  <si>
    <t>吉昌镇
北光、
兰古庄村</t>
  </si>
  <si>
    <t>建设北光、兰古庄两座大型淤地坝。</t>
  </si>
  <si>
    <t>有效提高小流域水土保持综合治理能力，保证流域的防洪安全。</t>
  </si>
  <si>
    <t>吉县森林植被恢复项目</t>
  </si>
  <si>
    <t xml:space="preserve">壶口镇
柏山寺乡
</t>
  </si>
  <si>
    <t>新造林1066亩，森林经营500亩，育苗30亩。</t>
  </si>
  <si>
    <t>提高造林绿化面积和森林覆盖率，有效治理和改善生态环境，减少水土流失和地面径流，涵养水源、调节空气质量、保护生物多样性。</t>
  </si>
  <si>
    <t>吉县造林补助项目</t>
  </si>
  <si>
    <t>整地、补植、清除濒死及枯死木，苗木购置等。</t>
  </si>
  <si>
    <t>林木年均生成率提高，森林质量提升，生物多样性丰富，建立更稳定的森林生态系统，更好地发挥森林生态效益。</t>
  </si>
  <si>
    <t>文城乡柏树村以工代赈养殖基地项目</t>
  </si>
  <si>
    <t>发展和改革局</t>
  </si>
  <si>
    <t>袁增良</t>
  </si>
  <si>
    <t>文城乡
柏树村</t>
  </si>
  <si>
    <t>建设占地1万平米左右的养殖圈舍、饲料车间等。</t>
  </si>
  <si>
    <t>预计人均纯收入增加500元左右，群众务工可获得劳务报酬50余万元，并可提供2个长期就业公益岗位。</t>
  </si>
  <si>
    <t>吉县反光膜回收项目</t>
  </si>
  <si>
    <t>清理果园废弃反光膜。</t>
  </si>
  <si>
    <t>减少1.5万余户果园生产环境污染，改善人居环境，增加果农农闲收入。</t>
  </si>
  <si>
    <t>二</t>
  </si>
  <si>
    <t>基础设施建设类</t>
  </si>
  <si>
    <t>柏山寺乡白子原村高楼河人畜供水建设工程项目</t>
  </si>
  <si>
    <t>柏山寺乡
白子原村</t>
  </si>
  <si>
    <t>建设蓄水池、路面切割恢复、排水渠拆除恢复、土方回填、铺设管道等。</t>
  </si>
  <si>
    <t>满足全村人畜饮水。</t>
  </si>
  <si>
    <t xml:space="preserve">基础设施 </t>
  </si>
  <si>
    <t>吉县农村垃圾清运项目</t>
  </si>
  <si>
    <t>住建局</t>
  </si>
  <si>
    <t>杨云岗</t>
  </si>
  <si>
    <t>对农村垃圾站点垃圾转运。</t>
  </si>
  <si>
    <t>提升农村环境卫生治理水平，建设宜居乡村。</t>
  </si>
  <si>
    <t>基础设施</t>
  </si>
  <si>
    <t>吉县“四好”农村路建设项目</t>
  </si>
  <si>
    <t>车城乡
赵村</t>
  </si>
  <si>
    <t>道路铺设，修建排水渠，安装防护栏等设施。</t>
  </si>
  <si>
    <t>方便1200余口人出行和农产品销售。</t>
  </si>
  <si>
    <t>吉县2023年农村生产条件改善项目</t>
  </si>
  <si>
    <t>屯里镇
安乐村、
屯里村</t>
  </si>
  <si>
    <r>
      <rPr>
        <sz val="10"/>
        <rFont val="宋体"/>
        <charset val="134"/>
        <scheme val="minor"/>
      </rPr>
      <t>义亭河流域片治理面积2500hm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，其中：新建护岸工程1430m；新建漫水桥2座；营造灌木林（连翘）216.59hm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，乔木林（侧柏）54.15hm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，封禁治理2229.26hm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（封禁围栏3200m、标志碑1座、标志牌7座）。</t>
    </r>
  </si>
  <si>
    <t>增加木材储备量，提高土地利用率，优化农村产业结构。</t>
  </si>
  <si>
    <t>吉县义亭河吉县段河道治理工程项目</t>
  </si>
  <si>
    <t>吉县湾里至屯里;从窑头至义亭河吉县界</t>
  </si>
  <si>
    <t>治理总长度36.936km，包括从湾里至屯里25km;从窑头至义亭河吉县界11.936km。建设内容为新建防护工程11758m，新建支流口防护6处905m。</t>
  </si>
  <si>
    <t>提高治理段河道防洪能力，保护沿线村庄和耕地的防洪安全，改善河道生态环境，具有一定的社会和生态效益。</t>
  </si>
  <si>
    <t>吉县2023年农村排水项目</t>
  </si>
  <si>
    <t>吉昌镇、
壶口镇</t>
  </si>
  <si>
    <t>保护垣面面积21km2，涉及2个乡镇10个自然村。</t>
  </si>
  <si>
    <t>改善农村生产生活条件，提高农业综合生产能力，促进农民增收。</t>
  </si>
  <si>
    <t>三</t>
  </si>
  <si>
    <t>其他类</t>
  </si>
  <si>
    <t>金融扶贫小额信贷贴息</t>
  </si>
  <si>
    <t>银监办</t>
  </si>
  <si>
    <t>用于建档立卡脱贫人口小额信贷贴息。</t>
  </si>
  <si>
    <t>助力2000户左右发展产业，解决资金问题，增加收入。</t>
  </si>
  <si>
    <t>教育扶贫雨露计划</t>
  </si>
  <si>
    <t>对建档立卡及监测对象户中的中高职技校、大专在校学生开展雨露计划资助。</t>
  </si>
  <si>
    <t>每生3500元</t>
  </si>
  <si>
    <t>项目管理费</t>
  </si>
  <si>
    <t>项目前期设计、规划、招投标、后期验收等。</t>
  </si>
  <si>
    <t>确保项目管理规范，运行正常。</t>
  </si>
  <si>
    <t>外出务工人员交通补贴</t>
  </si>
  <si>
    <t>对外出务工人员进行交通补贴。</t>
  </si>
  <si>
    <t>调动外出务工人员的积极性，减轻群众负担，增加群众收入。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</si>
</sst>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37">
    <font>
      <sz val="11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4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3"/>
  <sheetViews>
    <sheetView tabSelected="1" view="pageBreakPreview" zoomScale="69" zoomScaleNormal="85" workbookViewId="0">
      <pane ySplit="4" topLeftCell="A17" activePane="bottomLeft" state="frozen"/>
      <selection/>
      <selection pane="bottomLeft" activeCell="M21" sqref="M21"/>
    </sheetView>
  </sheetViews>
  <sheetFormatPr defaultColWidth="9" defaultRowHeight="13.5"/>
  <cols>
    <col min="1" max="1" width="5.28333333333333" style="6" customWidth="1"/>
    <col min="2" max="2" width="18.6083333333333" style="6" customWidth="1"/>
    <col min="3" max="3" width="16.6083333333333" style="7" customWidth="1"/>
    <col min="4" max="5" width="11.5" style="7" customWidth="1"/>
    <col min="6" max="6" width="9.60833333333333" style="6" customWidth="1"/>
    <col min="7" max="7" width="9.13333333333333" style="7" customWidth="1"/>
    <col min="8" max="8" width="25.8833333333333" style="8" customWidth="1"/>
    <col min="9" max="9" width="12.1333333333333" style="6" customWidth="1"/>
    <col min="10" max="10" width="16.025" style="6" customWidth="1"/>
    <col min="11" max="11" width="12.75" style="6" customWidth="1"/>
    <col min="12" max="12" width="12.3833333333333" style="6" customWidth="1"/>
    <col min="13" max="13" width="12.8833333333333" style="6" customWidth="1"/>
    <col min="14" max="14" width="12.25" style="6" customWidth="1"/>
    <col min="15" max="15" width="9.45" style="6" customWidth="1"/>
    <col min="16" max="16" width="12.3166666666667" style="6" customWidth="1"/>
    <col min="17" max="17" width="28.3916666666667" style="6" customWidth="1"/>
    <col min="18" max="18" width="10.1333333333333" style="6" customWidth="1"/>
    <col min="19" max="19" width="9" style="3"/>
    <col min="20" max="21" width="12.6333333333333" style="3"/>
    <col min="22" max="23" width="12.8916666666667" style="3"/>
    <col min="24" max="24" width="12.6333333333333" style="3"/>
    <col min="25" max="26" width="9" style="3"/>
    <col min="27" max="27" width="9.38333333333333" style="3"/>
    <col min="28" max="16384" width="9" style="3"/>
  </cols>
  <sheetData>
    <row r="1" s="1" customFormat="1" ht="39" customHeight="1" spans="1:18">
      <c r="A1" s="9" t="s">
        <v>0</v>
      </c>
      <c r="B1" s="9"/>
      <c r="C1" s="10"/>
      <c r="D1" s="10"/>
      <c r="E1" s="10"/>
      <c r="F1" s="9"/>
      <c r="G1" s="10"/>
      <c r="H1" s="11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39" customHeight="1" spans="1:19">
      <c r="A2" s="12" t="s">
        <v>1</v>
      </c>
      <c r="B2" s="12" t="s">
        <v>2</v>
      </c>
      <c r="C2" s="12"/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/>
      <c r="L2" s="12"/>
      <c r="M2" s="12"/>
      <c r="N2" s="12"/>
      <c r="O2" s="12"/>
      <c r="P2" s="12"/>
      <c r="Q2" s="12" t="s">
        <v>10</v>
      </c>
      <c r="R2" s="65" t="s">
        <v>11</v>
      </c>
      <c r="S2" s="66"/>
    </row>
    <row r="3" s="2" customFormat="1" ht="33" customHeight="1" spans="1:19">
      <c r="A3" s="12"/>
      <c r="B3" s="12"/>
      <c r="C3" s="12"/>
      <c r="D3" s="12"/>
      <c r="E3" s="12"/>
      <c r="F3" s="12"/>
      <c r="G3" s="12"/>
      <c r="H3" s="12"/>
      <c r="I3" s="12"/>
      <c r="J3" s="12" t="s">
        <v>12</v>
      </c>
      <c r="K3" s="12" t="s">
        <v>13</v>
      </c>
      <c r="L3" s="12"/>
      <c r="M3" s="12" t="s">
        <v>14</v>
      </c>
      <c r="N3" s="12"/>
      <c r="O3" s="12" t="s">
        <v>15</v>
      </c>
      <c r="P3" s="12" t="s">
        <v>16</v>
      </c>
      <c r="Q3" s="12"/>
      <c r="R3" s="65"/>
      <c r="S3" s="66"/>
    </row>
    <row r="4" s="2" customFormat="1" ht="36" customHeight="1" spans="1:19">
      <c r="A4" s="12"/>
      <c r="B4" s="12"/>
      <c r="C4" s="12"/>
      <c r="D4" s="12"/>
      <c r="E4" s="12"/>
      <c r="F4" s="12"/>
      <c r="G4" s="12"/>
      <c r="H4" s="12"/>
      <c r="I4" s="12"/>
      <c r="J4" s="12"/>
      <c r="K4" s="12" t="s">
        <v>17</v>
      </c>
      <c r="L4" s="12" t="s">
        <v>18</v>
      </c>
      <c r="M4" s="12" t="s">
        <v>17</v>
      </c>
      <c r="N4" s="12" t="s">
        <v>18</v>
      </c>
      <c r="O4" s="12"/>
      <c r="P4" s="12"/>
      <c r="Q4" s="12"/>
      <c r="R4" s="65"/>
      <c r="S4" s="66"/>
    </row>
    <row r="5" ht="42" customHeight="1" spans="1:22">
      <c r="A5" s="12" t="s">
        <v>19</v>
      </c>
      <c r="B5" s="12"/>
      <c r="C5" s="12"/>
      <c r="D5" s="12"/>
      <c r="E5" s="12"/>
      <c r="F5" s="12"/>
      <c r="G5" s="12"/>
      <c r="H5" s="13"/>
      <c r="I5" s="12"/>
      <c r="J5" s="44">
        <f>J6+J52+J59</f>
        <v>18671.82</v>
      </c>
      <c r="K5" s="44">
        <f t="shared" ref="K5:P5" si="0">K6+K52+K59</f>
        <v>7106</v>
      </c>
      <c r="L5" s="44">
        <f t="shared" si="0"/>
        <v>5341</v>
      </c>
      <c r="M5" s="44">
        <f t="shared" si="0"/>
        <v>2367</v>
      </c>
      <c r="N5" s="44">
        <f t="shared" si="0"/>
        <v>1997.82</v>
      </c>
      <c r="O5" s="44"/>
      <c r="P5" s="44">
        <f t="shared" si="0"/>
        <v>1860</v>
      </c>
      <c r="Q5" s="67" t="s">
        <v>20</v>
      </c>
      <c r="R5" s="2"/>
      <c r="T5" s="2" t="s">
        <v>21</v>
      </c>
      <c r="U5" s="2" t="s">
        <v>22</v>
      </c>
      <c r="V5" s="2" t="s">
        <v>23</v>
      </c>
    </row>
    <row r="6" ht="31" customHeight="1" spans="1:22">
      <c r="A6" s="12" t="s">
        <v>24</v>
      </c>
      <c r="B6" s="12" t="s">
        <v>25</v>
      </c>
      <c r="C6" s="12"/>
      <c r="D6" s="12"/>
      <c r="E6" s="12"/>
      <c r="F6" s="12"/>
      <c r="G6" s="12"/>
      <c r="H6" s="13"/>
      <c r="I6" s="12"/>
      <c r="J6" s="44">
        <f>SUM(J7:J51)</f>
        <v>12156.82</v>
      </c>
      <c r="K6" s="44">
        <f>SUM(K7:K51)</f>
        <v>5628</v>
      </c>
      <c r="L6" s="44">
        <f>SUM(L7:L51)</f>
        <v>910</v>
      </c>
      <c r="M6" s="44">
        <f>SUM(M7:M51)</f>
        <v>2367</v>
      </c>
      <c r="N6" s="44">
        <f>SUM(N7:N51)</f>
        <v>1391.82</v>
      </c>
      <c r="O6" s="45"/>
      <c r="P6" s="45">
        <f>SUM(P7:P51)</f>
        <v>1860</v>
      </c>
      <c r="Q6" s="67"/>
      <c r="R6" s="2"/>
      <c r="T6" s="3">
        <v>16620.06</v>
      </c>
      <c r="U6" s="3">
        <v>6580</v>
      </c>
      <c r="V6" s="3">
        <v>1768</v>
      </c>
    </row>
    <row r="7" s="3" customFormat="1" ht="46" customHeight="1" spans="1:22">
      <c r="A7" s="14">
        <v>1</v>
      </c>
      <c r="B7" s="14" t="s">
        <v>26</v>
      </c>
      <c r="C7" s="14"/>
      <c r="D7" s="14" t="s">
        <v>27</v>
      </c>
      <c r="E7" s="14" t="s">
        <v>27</v>
      </c>
      <c r="F7" s="14" t="s">
        <v>28</v>
      </c>
      <c r="G7" s="14" t="s">
        <v>29</v>
      </c>
      <c r="H7" s="15" t="s">
        <v>30</v>
      </c>
      <c r="I7" s="14" t="s">
        <v>31</v>
      </c>
      <c r="J7" s="46">
        <v>600</v>
      </c>
      <c r="K7" s="46">
        <v>600</v>
      </c>
      <c r="L7" s="46"/>
      <c r="M7" s="46"/>
      <c r="N7" s="46"/>
      <c r="O7" s="46"/>
      <c r="P7" s="46"/>
      <c r="Q7" s="15" t="s">
        <v>32</v>
      </c>
      <c r="R7" s="2" t="s">
        <v>25</v>
      </c>
      <c r="T7" s="3">
        <v>10733.33</v>
      </c>
      <c r="U7" s="3">
        <v>3988.4</v>
      </c>
      <c r="V7" s="3">
        <v>1068</v>
      </c>
    </row>
    <row r="8" s="3" customFormat="1" ht="49" customHeight="1" spans="1:22">
      <c r="A8" s="14">
        <v>2</v>
      </c>
      <c r="B8" s="14" t="s">
        <v>33</v>
      </c>
      <c r="C8" s="14"/>
      <c r="D8" s="14" t="s">
        <v>27</v>
      </c>
      <c r="E8" s="14" t="s">
        <v>27</v>
      </c>
      <c r="F8" s="14" t="s">
        <v>28</v>
      </c>
      <c r="G8" s="14" t="s">
        <v>29</v>
      </c>
      <c r="H8" s="15" t="s">
        <v>34</v>
      </c>
      <c r="I8" s="14" t="s">
        <v>31</v>
      </c>
      <c r="J8" s="46">
        <v>870</v>
      </c>
      <c r="K8" s="46">
        <v>870</v>
      </c>
      <c r="L8" s="46"/>
      <c r="M8" s="46"/>
      <c r="N8" s="46"/>
      <c r="O8" s="46"/>
      <c r="P8" s="46"/>
      <c r="Q8" s="15" t="s">
        <v>35</v>
      </c>
      <c r="R8" s="2" t="s">
        <v>25</v>
      </c>
      <c r="T8" s="3">
        <f>T7/T6</f>
        <v>0.645805731146578</v>
      </c>
      <c r="U8" s="3">
        <f>U7/U6</f>
        <v>0.606139817629179</v>
      </c>
      <c r="V8" s="3">
        <f>V7/V6</f>
        <v>0.604072398190045</v>
      </c>
    </row>
    <row r="9" s="4" customFormat="1" ht="49" customHeight="1" spans="1:22">
      <c r="A9" s="16">
        <v>3</v>
      </c>
      <c r="B9" s="17" t="s">
        <v>36</v>
      </c>
      <c r="C9" s="17"/>
      <c r="D9" s="17" t="s">
        <v>27</v>
      </c>
      <c r="E9" s="17" t="s">
        <v>27</v>
      </c>
      <c r="F9" s="17" t="s">
        <v>28</v>
      </c>
      <c r="G9" s="17" t="s">
        <v>37</v>
      </c>
      <c r="H9" s="18" t="s">
        <v>38</v>
      </c>
      <c r="I9" s="16" t="s">
        <v>39</v>
      </c>
      <c r="J9" s="47">
        <v>600</v>
      </c>
      <c r="K9" s="47"/>
      <c r="L9" s="47"/>
      <c r="M9" s="47">
        <v>435</v>
      </c>
      <c r="N9" s="47"/>
      <c r="O9" s="47"/>
      <c r="P9" s="47">
        <v>165</v>
      </c>
      <c r="Q9" s="68" t="s">
        <v>40</v>
      </c>
      <c r="R9" s="69" t="s">
        <v>25</v>
      </c>
      <c r="T9" s="4">
        <v>18671.32</v>
      </c>
      <c r="U9" s="4">
        <v>7106</v>
      </c>
      <c r="V9" s="4">
        <v>2367</v>
      </c>
    </row>
    <row r="10" s="3" customFormat="1" ht="49" customHeight="1" spans="1:22">
      <c r="A10" s="19">
        <v>4</v>
      </c>
      <c r="B10" s="20" t="s">
        <v>41</v>
      </c>
      <c r="C10" s="21" t="s">
        <v>42</v>
      </c>
      <c r="D10" s="21" t="s">
        <v>43</v>
      </c>
      <c r="E10" s="21" t="s">
        <v>44</v>
      </c>
      <c r="F10" s="14" t="s">
        <v>45</v>
      </c>
      <c r="G10" s="14" t="s">
        <v>46</v>
      </c>
      <c r="H10" s="22" t="s">
        <v>47</v>
      </c>
      <c r="I10" s="14" t="s">
        <v>31</v>
      </c>
      <c r="J10" s="48">
        <v>270</v>
      </c>
      <c r="K10" s="48">
        <v>270</v>
      </c>
      <c r="L10" s="49"/>
      <c r="M10" s="49"/>
      <c r="N10" s="46"/>
      <c r="O10" s="46"/>
      <c r="P10" s="46"/>
      <c r="Q10" s="15" t="s">
        <v>48</v>
      </c>
      <c r="R10" s="2" t="s">
        <v>25</v>
      </c>
      <c r="T10" s="3">
        <v>12156.8</v>
      </c>
      <c r="U10" s="3">
        <v>4389</v>
      </c>
      <c r="V10" s="3">
        <v>1567</v>
      </c>
    </row>
    <row r="11" s="3" customFormat="1" ht="49" customHeight="1" spans="1:22">
      <c r="A11" s="23"/>
      <c r="B11" s="20"/>
      <c r="C11" s="21" t="s">
        <v>49</v>
      </c>
      <c r="D11" s="21" t="s">
        <v>43</v>
      </c>
      <c r="E11" s="21" t="s">
        <v>27</v>
      </c>
      <c r="F11" s="14" t="s">
        <v>45</v>
      </c>
      <c r="G11" s="14" t="s">
        <v>29</v>
      </c>
      <c r="H11" s="22" t="s">
        <v>47</v>
      </c>
      <c r="I11" s="14" t="s">
        <v>31</v>
      </c>
      <c r="J11" s="46">
        <v>281.5</v>
      </c>
      <c r="K11" s="46">
        <v>281.5</v>
      </c>
      <c r="L11" s="50"/>
      <c r="M11" s="50"/>
      <c r="N11" s="46"/>
      <c r="O11" s="46"/>
      <c r="P11" s="46"/>
      <c r="Q11" s="15" t="s">
        <v>50</v>
      </c>
      <c r="R11" s="2" t="s">
        <v>25</v>
      </c>
      <c r="T11" s="3">
        <f>T10/T9</f>
        <v>0.651094834216328</v>
      </c>
      <c r="U11" s="3">
        <f>U10/U9</f>
        <v>0.617647058823529</v>
      </c>
      <c r="V11" s="3">
        <f>V10/V9</f>
        <v>0.662019433882552</v>
      </c>
    </row>
    <row r="12" s="3" customFormat="1" ht="49" customHeight="1" spans="1:18">
      <c r="A12" s="14">
        <v>5</v>
      </c>
      <c r="B12" s="21" t="s">
        <v>51</v>
      </c>
      <c r="C12" s="21"/>
      <c r="D12" s="21" t="s">
        <v>52</v>
      </c>
      <c r="E12" s="21" t="s">
        <v>53</v>
      </c>
      <c r="F12" s="14" t="s">
        <v>54</v>
      </c>
      <c r="G12" s="14" t="s">
        <v>55</v>
      </c>
      <c r="H12" s="22" t="s">
        <v>56</v>
      </c>
      <c r="I12" s="14" t="s">
        <v>31</v>
      </c>
      <c r="J12" s="46">
        <v>600</v>
      </c>
      <c r="K12" s="46">
        <v>600</v>
      </c>
      <c r="L12" s="50"/>
      <c r="M12" s="50"/>
      <c r="N12" s="46"/>
      <c r="O12" s="46"/>
      <c r="P12" s="46"/>
      <c r="Q12" s="15" t="s">
        <v>57</v>
      </c>
      <c r="R12" s="2" t="s">
        <v>25</v>
      </c>
    </row>
    <row r="13" s="3" customFormat="1" ht="49" customHeight="1" spans="1:18">
      <c r="A13" s="19">
        <v>6</v>
      </c>
      <c r="B13" s="21" t="s">
        <v>58</v>
      </c>
      <c r="C13" s="21" t="s">
        <v>59</v>
      </c>
      <c r="D13" s="21" t="s">
        <v>60</v>
      </c>
      <c r="E13" s="21" t="s">
        <v>61</v>
      </c>
      <c r="F13" s="21" t="s">
        <v>62</v>
      </c>
      <c r="G13" s="21" t="s">
        <v>63</v>
      </c>
      <c r="H13" s="21" t="s">
        <v>64</v>
      </c>
      <c r="I13" s="14" t="s">
        <v>39</v>
      </c>
      <c r="J13" s="46">
        <v>125</v>
      </c>
      <c r="K13" s="46"/>
      <c r="L13" s="51"/>
      <c r="M13" s="51">
        <v>125</v>
      </c>
      <c r="N13" s="51"/>
      <c r="O13" s="51"/>
      <c r="P13" s="51"/>
      <c r="Q13" s="22" t="s">
        <v>65</v>
      </c>
      <c r="R13" s="2" t="s">
        <v>25</v>
      </c>
    </row>
    <row r="14" s="3" customFormat="1" ht="49" customHeight="1" spans="1:18">
      <c r="A14" s="24"/>
      <c r="B14" s="21"/>
      <c r="C14" s="21" t="s">
        <v>66</v>
      </c>
      <c r="D14" s="21" t="s">
        <v>60</v>
      </c>
      <c r="E14" s="21" t="s">
        <v>67</v>
      </c>
      <c r="F14" s="21" t="s">
        <v>62</v>
      </c>
      <c r="G14" s="21" t="s">
        <v>68</v>
      </c>
      <c r="H14" s="21" t="s">
        <v>69</v>
      </c>
      <c r="I14" s="14" t="s">
        <v>39</v>
      </c>
      <c r="J14" s="46">
        <v>107</v>
      </c>
      <c r="K14" s="46"/>
      <c r="L14" s="50"/>
      <c r="M14" s="50">
        <v>107</v>
      </c>
      <c r="N14" s="46"/>
      <c r="O14" s="46"/>
      <c r="P14" s="46"/>
      <c r="Q14" s="22" t="s">
        <v>65</v>
      </c>
      <c r="R14" s="2" t="s">
        <v>25</v>
      </c>
    </row>
    <row r="15" s="3" customFormat="1" ht="49" customHeight="1" spans="1:18">
      <c r="A15" s="24"/>
      <c r="B15" s="21"/>
      <c r="C15" s="21" t="s">
        <v>70</v>
      </c>
      <c r="D15" s="21" t="s">
        <v>60</v>
      </c>
      <c r="E15" s="21" t="s">
        <v>44</v>
      </c>
      <c r="F15" s="21" t="s">
        <v>62</v>
      </c>
      <c r="G15" s="21" t="s">
        <v>71</v>
      </c>
      <c r="H15" s="21" t="s">
        <v>64</v>
      </c>
      <c r="I15" s="14" t="s">
        <v>31</v>
      </c>
      <c r="J15" s="46">
        <v>125</v>
      </c>
      <c r="K15" s="46">
        <v>125</v>
      </c>
      <c r="L15" s="46"/>
      <c r="M15" s="46"/>
      <c r="N15" s="46"/>
      <c r="O15" s="46"/>
      <c r="P15" s="46"/>
      <c r="Q15" s="15" t="s">
        <v>72</v>
      </c>
      <c r="R15" s="2" t="s">
        <v>25</v>
      </c>
    </row>
    <row r="16" s="3" customFormat="1" ht="49" customHeight="1" spans="1:18">
      <c r="A16" s="23"/>
      <c r="B16" s="21"/>
      <c r="C16" s="21" t="s">
        <v>73</v>
      </c>
      <c r="D16" s="21" t="s">
        <v>60</v>
      </c>
      <c r="E16" s="21" t="s">
        <v>44</v>
      </c>
      <c r="F16" s="21" t="s">
        <v>62</v>
      </c>
      <c r="G16" s="21" t="s">
        <v>74</v>
      </c>
      <c r="H16" s="21" t="s">
        <v>75</v>
      </c>
      <c r="I16" s="14" t="s">
        <v>31</v>
      </c>
      <c r="J16" s="52">
        <v>134.5</v>
      </c>
      <c r="K16" s="52">
        <v>134.5</v>
      </c>
      <c r="L16" s="46"/>
      <c r="M16" s="46"/>
      <c r="N16" s="46"/>
      <c r="O16" s="46"/>
      <c r="P16" s="46"/>
      <c r="Q16" s="22" t="s">
        <v>76</v>
      </c>
      <c r="R16" s="2" t="s">
        <v>25</v>
      </c>
    </row>
    <row r="17" s="3" customFormat="1" ht="49" customHeight="1" spans="1:18">
      <c r="A17" s="14">
        <v>7</v>
      </c>
      <c r="B17" s="21" t="s">
        <v>77</v>
      </c>
      <c r="C17" s="21"/>
      <c r="D17" s="21" t="s">
        <v>78</v>
      </c>
      <c r="E17" s="21" t="s">
        <v>78</v>
      </c>
      <c r="F17" s="21" t="s">
        <v>79</v>
      </c>
      <c r="G17" s="21" t="s">
        <v>80</v>
      </c>
      <c r="H17" s="25" t="s">
        <v>81</v>
      </c>
      <c r="I17" s="14" t="s">
        <v>82</v>
      </c>
      <c r="J17" s="46">
        <v>500</v>
      </c>
      <c r="K17" s="46">
        <v>500</v>
      </c>
      <c r="L17" s="50"/>
      <c r="M17" s="50"/>
      <c r="N17" s="46"/>
      <c r="O17" s="46"/>
      <c r="P17" s="46"/>
      <c r="Q17" s="15" t="s">
        <v>83</v>
      </c>
      <c r="R17" s="2" t="s">
        <v>25</v>
      </c>
    </row>
    <row r="18" s="3" customFormat="1" ht="48" spans="1:18">
      <c r="A18" s="14">
        <v>8</v>
      </c>
      <c r="B18" s="21" t="s">
        <v>84</v>
      </c>
      <c r="C18" s="21"/>
      <c r="D18" s="21" t="s">
        <v>85</v>
      </c>
      <c r="E18" s="21" t="s">
        <v>27</v>
      </c>
      <c r="F18" s="21" t="s">
        <v>86</v>
      </c>
      <c r="G18" s="21" t="s">
        <v>29</v>
      </c>
      <c r="H18" s="25" t="s">
        <v>87</v>
      </c>
      <c r="I18" s="14" t="s">
        <v>31</v>
      </c>
      <c r="J18" s="46">
        <v>1985</v>
      </c>
      <c r="K18" s="46">
        <v>1090</v>
      </c>
      <c r="L18" s="46"/>
      <c r="M18" s="46"/>
      <c r="N18" s="46"/>
      <c r="O18" s="46"/>
      <c r="P18" s="46">
        <v>895</v>
      </c>
      <c r="Q18" s="15" t="s">
        <v>88</v>
      </c>
      <c r="R18" s="2" t="s">
        <v>25</v>
      </c>
    </row>
    <row r="19" customFormat="1" ht="51" customHeight="1" spans="1:23">
      <c r="A19" s="14">
        <v>9</v>
      </c>
      <c r="B19" s="26" t="s">
        <v>89</v>
      </c>
      <c r="C19" s="27"/>
      <c r="D19" s="21" t="s">
        <v>52</v>
      </c>
      <c r="E19" s="21" t="s">
        <v>53</v>
      </c>
      <c r="F19" s="21" t="s">
        <v>54</v>
      </c>
      <c r="G19" s="21" t="s">
        <v>55</v>
      </c>
      <c r="H19" s="25" t="s">
        <v>90</v>
      </c>
      <c r="I19" s="21" t="s">
        <v>91</v>
      </c>
      <c r="J19" s="46">
        <v>200</v>
      </c>
      <c r="K19" s="46">
        <v>200</v>
      </c>
      <c r="L19" s="50"/>
      <c r="M19" s="50"/>
      <c r="N19" s="46"/>
      <c r="O19" s="46"/>
      <c r="P19" s="46"/>
      <c r="Q19" s="15" t="s">
        <v>92</v>
      </c>
      <c r="R19" s="2" t="s">
        <v>25</v>
      </c>
      <c r="V19" s="3"/>
      <c r="W19" s="3"/>
    </row>
    <row r="20" customFormat="1" ht="51" customHeight="1" spans="1:23">
      <c r="A20" s="14">
        <v>10</v>
      </c>
      <c r="B20" s="26" t="s">
        <v>93</v>
      </c>
      <c r="C20" s="27"/>
      <c r="D20" s="21" t="s">
        <v>67</v>
      </c>
      <c r="E20" s="21" t="s">
        <v>67</v>
      </c>
      <c r="F20" s="21" t="s">
        <v>94</v>
      </c>
      <c r="G20" s="21" t="s">
        <v>95</v>
      </c>
      <c r="H20" s="28" t="s">
        <v>96</v>
      </c>
      <c r="I20" s="14" t="s">
        <v>39</v>
      </c>
      <c r="J20" s="53">
        <f>SUM(K20:P20)</f>
        <v>600</v>
      </c>
      <c r="K20" s="53"/>
      <c r="L20" s="53"/>
      <c r="M20" s="53">
        <v>300</v>
      </c>
      <c r="N20" s="53"/>
      <c r="O20" s="53"/>
      <c r="P20" s="53">
        <v>300</v>
      </c>
      <c r="Q20" s="15" t="s">
        <v>97</v>
      </c>
      <c r="R20" s="2" t="s">
        <v>25</v>
      </c>
      <c r="V20" s="3"/>
      <c r="W20" s="3"/>
    </row>
    <row r="21" customFormat="1" ht="51" customHeight="1" spans="1:23">
      <c r="A21" s="19">
        <v>11</v>
      </c>
      <c r="B21" s="14" t="s">
        <v>98</v>
      </c>
      <c r="C21" s="21" t="s">
        <v>99</v>
      </c>
      <c r="D21" s="21" t="s">
        <v>61</v>
      </c>
      <c r="E21" s="21" t="s">
        <v>61</v>
      </c>
      <c r="F21" s="21" t="s">
        <v>100</v>
      </c>
      <c r="G21" s="21" t="s">
        <v>101</v>
      </c>
      <c r="H21" s="28" t="s">
        <v>102</v>
      </c>
      <c r="I21" s="14" t="s">
        <v>39</v>
      </c>
      <c r="J21" s="46">
        <f>SUM(K21:P21)</f>
        <v>1000</v>
      </c>
      <c r="K21" s="46"/>
      <c r="L21" s="46"/>
      <c r="M21" s="46">
        <v>500</v>
      </c>
      <c r="N21" s="46"/>
      <c r="O21" s="46"/>
      <c r="P21" s="46">
        <v>500</v>
      </c>
      <c r="Q21" s="22" t="s">
        <v>103</v>
      </c>
      <c r="R21" s="2" t="s">
        <v>25</v>
      </c>
      <c r="V21" s="3"/>
      <c r="W21" s="3"/>
    </row>
    <row r="22" customFormat="1" ht="51" customHeight="1" spans="1:23">
      <c r="A22" s="23"/>
      <c r="B22" s="14"/>
      <c r="C22" s="21" t="s">
        <v>104</v>
      </c>
      <c r="D22" s="21" t="s">
        <v>61</v>
      </c>
      <c r="E22" s="21" t="s">
        <v>61</v>
      </c>
      <c r="F22" s="21" t="s">
        <v>100</v>
      </c>
      <c r="G22" s="21" t="s">
        <v>63</v>
      </c>
      <c r="H22" s="25" t="s">
        <v>105</v>
      </c>
      <c r="I22" s="14" t="s">
        <v>39</v>
      </c>
      <c r="J22" s="46">
        <v>150</v>
      </c>
      <c r="K22" s="46"/>
      <c r="L22" s="50"/>
      <c r="M22" s="50">
        <v>150</v>
      </c>
      <c r="N22" s="46"/>
      <c r="O22" s="46"/>
      <c r="P22" s="46"/>
      <c r="Q22" s="22" t="s">
        <v>106</v>
      </c>
      <c r="R22" s="2" t="s">
        <v>25</v>
      </c>
      <c r="V22" s="3"/>
      <c r="W22" s="3"/>
    </row>
    <row r="23" customFormat="1" ht="51" customHeight="1" spans="1:23">
      <c r="A23" s="19">
        <v>12</v>
      </c>
      <c r="B23" s="14" t="s">
        <v>107</v>
      </c>
      <c r="C23" s="21" t="s">
        <v>108</v>
      </c>
      <c r="D23" s="21" t="s">
        <v>78</v>
      </c>
      <c r="E23" s="21" t="s">
        <v>53</v>
      </c>
      <c r="F23" s="21" t="s">
        <v>79</v>
      </c>
      <c r="G23" s="21" t="s">
        <v>55</v>
      </c>
      <c r="H23" s="25" t="s">
        <v>109</v>
      </c>
      <c r="I23" s="21" t="s">
        <v>110</v>
      </c>
      <c r="J23" s="54">
        <v>50</v>
      </c>
      <c r="K23" s="46">
        <v>50</v>
      </c>
      <c r="L23" s="46"/>
      <c r="M23" s="46"/>
      <c r="N23" s="46"/>
      <c r="O23" s="46"/>
      <c r="P23" s="46"/>
      <c r="Q23" s="70" t="s">
        <v>111</v>
      </c>
      <c r="R23" s="2" t="s">
        <v>25</v>
      </c>
      <c r="V23" s="3"/>
      <c r="W23" s="3"/>
    </row>
    <row r="24" customFormat="1" ht="51" customHeight="1" spans="1:23">
      <c r="A24" s="24"/>
      <c r="B24" s="14"/>
      <c r="C24" s="21" t="s">
        <v>112</v>
      </c>
      <c r="D24" s="21" t="s">
        <v>78</v>
      </c>
      <c r="E24" s="21" t="s">
        <v>67</v>
      </c>
      <c r="F24" s="21" t="s">
        <v>79</v>
      </c>
      <c r="G24" s="21" t="s">
        <v>55</v>
      </c>
      <c r="H24" s="25" t="s">
        <v>113</v>
      </c>
      <c r="I24" s="21" t="s">
        <v>110</v>
      </c>
      <c r="J24" s="54">
        <v>200</v>
      </c>
      <c r="K24" s="46">
        <v>200</v>
      </c>
      <c r="L24" s="46"/>
      <c r="M24" s="46"/>
      <c r="N24" s="46"/>
      <c r="O24" s="46"/>
      <c r="P24" s="46"/>
      <c r="Q24" s="70" t="s">
        <v>32</v>
      </c>
      <c r="R24" s="2" t="s">
        <v>25</v>
      </c>
      <c r="V24" s="3"/>
      <c r="W24" s="3"/>
    </row>
    <row r="25" s="4" customFormat="1" ht="51" customHeight="1" spans="1:18">
      <c r="A25" s="29"/>
      <c r="B25" s="16"/>
      <c r="C25" s="17" t="s">
        <v>114</v>
      </c>
      <c r="D25" s="17" t="s">
        <v>78</v>
      </c>
      <c r="E25" s="17" t="s">
        <v>67</v>
      </c>
      <c r="F25" s="17" t="s">
        <v>79</v>
      </c>
      <c r="G25" s="17" t="s">
        <v>115</v>
      </c>
      <c r="H25" s="18" t="s">
        <v>116</v>
      </c>
      <c r="I25" s="17" t="s">
        <v>39</v>
      </c>
      <c r="J25" s="55">
        <v>300</v>
      </c>
      <c r="K25" s="47"/>
      <c r="L25" s="47"/>
      <c r="M25" s="55">
        <v>300</v>
      </c>
      <c r="N25" s="47"/>
      <c r="O25" s="47"/>
      <c r="P25" s="47"/>
      <c r="Q25" s="71" t="s">
        <v>117</v>
      </c>
      <c r="R25" s="69" t="s">
        <v>25</v>
      </c>
    </row>
    <row r="26" customFormat="1" ht="51" customHeight="1" spans="1:23">
      <c r="A26" s="24"/>
      <c r="B26" s="14"/>
      <c r="C26" s="14" t="s">
        <v>118</v>
      </c>
      <c r="D26" s="21" t="s">
        <v>78</v>
      </c>
      <c r="E26" s="14" t="s">
        <v>119</v>
      </c>
      <c r="F26" s="21" t="s">
        <v>79</v>
      </c>
      <c r="G26" s="14" t="s">
        <v>120</v>
      </c>
      <c r="H26" s="30" t="s">
        <v>121</v>
      </c>
      <c r="I26" s="21" t="s">
        <v>39</v>
      </c>
      <c r="J26" s="56">
        <v>100</v>
      </c>
      <c r="K26" s="46"/>
      <c r="L26" s="46"/>
      <c r="M26" s="57">
        <v>100</v>
      </c>
      <c r="N26" s="46"/>
      <c r="O26" s="46"/>
      <c r="P26" s="46"/>
      <c r="Q26" s="72" t="s">
        <v>122</v>
      </c>
      <c r="R26" s="2" t="s">
        <v>25</v>
      </c>
      <c r="V26" s="3"/>
      <c r="W26" s="3"/>
    </row>
    <row r="27" customFormat="1" ht="51" customHeight="1" spans="1:23">
      <c r="A27" s="24"/>
      <c r="B27" s="14"/>
      <c r="C27" s="14" t="s">
        <v>123</v>
      </c>
      <c r="D27" s="21" t="s">
        <v>78</v>
      </c>
      <c r="E27" s="14" t="s">
        <v>124</v>
      </c>
      <c r="F27" s="21" t="s">
        <v>79</v>
      </c>
      <c r="G27" s="14" t="s">
        <v>125</v>
      </c>
      <c r="H27" s="30" t="s">
        <v>126</v>
      </c>
      <c r="I27" s="21" t="s">
        <v>39</v>
      </c>
      <c r="J27" s="56">
        <v>50</v>
      </c>
      <c r="K27" s="46"/>
      <c r="L27" s="46"/>
      <c r="M27" s="57">
        <v>50</v>
      </c>
      <c r="N27" s="46"/>
      <c r="O27" s="46"/>
      <c r="P27" s="46"/>
      <c r="Q27" s="70" t="s">
        <v>127</v>
      </c>
      <c r="R27" s="2" t="s">
        <v>25</v>
      </c>
      <c r="V27" s="3"/>
      <c r="W27" s="3"/>
    </row>
    <row r="28" s="4" customFormat="1" ht="51" customHeight="1" spans="1:18">
      <c r="A28" s="29"/>
      <c r="B28" s="16"/>
      <c r="C28" s="17" t="s">
        <v>128</v>
      </c>
      <c r="D28" s="17" t="s">
        <v>78</v>
      </c>
      <c r="E28" s="17" t="s">
        <v>129</v>
      </c>
      <c r="F28" s="17" t="s">
        <v>79</v>
      </c>
      <c r="G28" s="17" t="s">
        <v>130</v>
      </c>
      <c r="H28" s="18" t="s">
        <v>131</v>
      </c>
      <c r="I28" s="17" t="s">
        <v>39</v>
      </c>
      <c r="J28" s="58">
        <v>300</v>
      </c>
      <c r="K28" s="47"/>
      <c r="L28" s="47"/>
      <c r="M28" s="55">
        <v>300</v>
      </c>
      <c r="N28" s="47"/>
      <c r="O28" s="47"/>
      <c r="P28" s="47"/>
      <c r="Q28" s="71" t="s">
        <v>132</v>
      </c>
      <c r="R28" s="69" t="s">
        <v>25</v>
      </c>
    </row>
    <row r="29" customFormat="1" ht="51" customHeight="1" spans="1:23">
      <c r="A29" s="14">
        <v>13</v>
      </c>
      <c r="B29" s="14" t="s">
        <v>133</v>
      </c>
      <c r="C29" s="14"/>
      <c r="D29" s="14" t="s">
        <v>67</v>
      </c>
      <c r="E29" s="14" t="s">
        <v>67</v>
      </c>
      <c r="F29" s="14" t="s">
        <v>94</v>
      </c>
      <c r="G29" s="14" t="s">
        <v>134</v>
      </c>
      <c r="H29" s="22" t="s">
        <v>135</v>
      </c>
      <c r="I29" s="14" t="s">
        <v>31</v>
      </c>
      <c r="J29" s="46">
        <v>20</v>
      </c>
      <c r="K29" s="46">
        <v>20</v>
      </c>
      <c r="L29" s="46"/>
      <c r="M29" s="46"/>
      <c r="N29" s="46"/>
      <c r="O29" s="46"/>
      <c r="P29" s="46"/>
      <c r="Q29" s="15" t="s">
        <v>136</v>
      </c>
      <c r="R29" s="2" t="s">
        <v>25</v>
      </c>
      <c r="V29" s="3"/>
      <c r="W29" s="3"/>
    </row>
    <row r="30" customFormat="1" ht="51" customHeight="1" spans="1:23">
      <c r="A30" s="14">
        <v>14</v>
      </c>
      <c r="B30" s="14" t="s">
        <v>137</v>
      </c>
      <c r="C30" s="14"/>
      <c r="D30" s="14" t="s">
        <v>52</v>
      </c>
      <c r="E30" s="14" t="s">
        <v>52</v>
      </c>
      <c r="F30" s="14" t="s">
        <v>54</v>
      </c>
      <c r="G30" s="14" t="s">
        <v>138</v>
      </c>
      <c r="H30" s="22" t="s">
        <v>139</v>
      </c>
      <c r="I30" s="14" t="s">
        <v>31</v>
      </c>
      <c r="J30" s="46">
        <v>10</v>
      </c>
      <c r="K30" s="46">
        <v>10</v>
      </c>
      <c r="L30" s="50"/>
      <c r="M30" s="50"/>
      <c r="N30" s="46"/>
      <c r="O30" s="46"/>
      <c r="P30" s="46"/>
      <c r="Q30" s="15" t="s">
        <v>140</v>
      </c>
      <c r="R30" s="2" t="s">
        <v>25</v>
      </c>
      <c r="V30" s="3"/>
      <c r="W30" s="3"/>
    </row>
    <row r="31" customFormat="1" ht="51" customHeight="1" spans="1:23">
      <c r="A31" s="14">
        <v>15</v>
      </c>
      <c r="B31" s="21" t="s">
        <v>141</v>
      </c>
      <c r="C31" s="21"/>
      <c r="D31" s="21" t="s">
        <v>60</v>
      </c>
      <c r="E31" s="21" t="s">
        <v>53</v>
      </c>
      <c r="F31" s="14" t="s">
        <v>62</v>
      </c>
      <c r="G31" s="14" t="s">
        <v>55</v>
      </c>
      <c r="H31" s="22" t="s">
        <v>142</v>
      </c>
      <c r="I31" s="14" t="s">
        <v>82</v>
      </c>
      <c r="J31" s="59">
        <v>17.5</v>
      </c>
      <c r="K31" s="59">
        <v>17.5</v>
      </c>
      <c r="L31" s="50"/>
      <c r="M31" s="50"/>
      <c r="N31" s="46"/>
      <c r="O31" s="46"/>
      <c r="P31" s="46"/>
      <c r="Q31" s="73" t="s">
        <v>143</v>
      </c>
      <c r="R31" s="2" t="s">
        <v>25</v>
      </c>
      <c r="V31" s="3"/>
      <c r="W31" s="3"/>
    </row>
    <row r="32" customFormat="1" ht="51" customHeight="1" spans="1:23">
      <c r="A32" s="14">
        <v>16</v>
      </c>
      <c r="B32" s="21" t="s">
        <v>144</v>
      </c>
      <c r="C32" s="21"/>
      <c r="D32" s="21" t="s">
        <v>61</v>
      </c>
      <c r="E32" s="21" t="s">
        <v>61</v>
      </c>
      <c r="F32" s="21" t="s">
        <v>100</v>
      </c>
      <c r="G32" s="21" t="s">
        <v>145</v>
      </c>
      <c r="H32" s="25" t="s">
        <v>146</v>
      </c>
      <c r="I32" s="14" t="s">
        <v>31</v>
      </c>
      <c r="J32" s="57">
        <v>100</v>
      </c>
      <c r="K32" s="57">
        <v>100</v>
      </c>
      <c r="L32" s="50"/>
      <c r="M32" s="50"/>
      <c r="N32" s="46"/>
      <c r="O32" s="46"/>
      <c r="P32" s="46"/>
      <c r="Q32" s="22" t="s">
        <v>136</v>
      </c>
      <c r="R32" s="2" t="s">
        <v>25</v>
      </c>
      <c r="V32" s="3"/>
      <c r="W32" s="3"/>
    </row>
    <row r="33" customFormat="1" ht="51" customHeight="1" spans="1:23">
      <c r="A33" s="14">
        <v>17</v>
      </c>
      <c r="B33" s="21" t="s">
        <v>147</v>
      </c>
      <c r="C33" s="21"/>
      <c r="D33" s="21" t="s">
        <v>67</v>
      </c>
      <c r="E33" s="14" t="s">
        <v>148</v>
      </c>
      <c r="F33" s="21" t="s">
        <v>94</v>
      </c>
      <c r="G33" s="21" t="s">
        <v>149</v>
      </c>
      <c r="H33" s="25" t="s">
        <v>150</v>
      </c>
      <c r="I33" s="14" t="s">
        <v>31</v>
      </c>
      <c r="J33" s="48">
        <v>20</v>
      </c>
      <c r="K33" s="48">
        <v>20</v>
      </c>
      <c r="L33" s="50"/>
      <c r="M33" s="50"/>
      <c r="N33" s="46"/>
      <c r="O33" s="46"/>
      <c r="P33" s="46"/>
      <c r="Q33" s="15" t="s">
        <v>151</v>
      </c>
      <c r="R33" s="2" t="s">
        <v>25</v>
      </c>
      <c r="V33" s="3"/>
      <c r="W33" s="3"/>
    </row>
    <row r="34" ht="58" customHeight="1" spans="1:23">
      <c r="A34" s="14">
        <v>18</v>
      </c>
      <c r="B34" s="21" t="s">
        <v>152</v>
      </c>
      <c r="C34" s="21"/>
      <c r="D34" s="21" t="s">
        <v>52</v>
      </c>
      <c r="E34" s="21" t="s">
        <v>53</v>
      </c>
      <c r="F34" s="21" t="s">
        <v>54</v>
      </c>
      <c r="G34" s="21" t="s">
        <v>55</v>
      </c>
      <c r="H34" s="25" t="s">
        <v>153</v>
      </c>
      <c r="I34" s="14" t="s">
        <v>82</v>
      </c>
      <c r="J34" s="46">
        <v>65</v>
      </c>
      <c r="K34" s="46">
        <v>65</v>
      </c>
      <c r="L34" s="46"/>
      <c r="M34" s="46"/>
      <c r="N34" s="46"/>
      <c r="O34" s="46"/>
      <c r="P34" s="46"/>
      <c r="Q34" s="15" t="s">
        <v>154</v>
      </c>
      <c r="R34" s="2" t="s">
        <v>25</v>
      </c>
      <c r="V34" s="3">
        <v>10648.5</v>
      </c>
      <c r="W34" s="3">
        <v>4389</v>
      </c>
    </row>
    <row r="35" s="3" customFormat="1" ht="56" customHeight="1" spans="1:18">
      <c r="A35" s="14">
        <v>19</v>
      </c>
      <c r="B35" s="31" t="s">
        <v>155</v>
      </c>
      <c r="C35" s="31"/>
      <c r="D35" s="31" t="s">
        <v>52</v>
      </c>
      <c r="E35" s="21" t="s">
        <v>53</v>
      </c>
      <c r="F35" s="31" t="s">
        <v>54</v>
      </c>
      <c r="G35" s="21" t="s">
        <v>55</v>
      </c>
      <c r="H35" s="22" t="s">
        <v>156</v>
      </c>
      <c r="I35" s="14" t="s">
        <v>31</v>
      </c>
      <c r="J35" s="46">
        <v>32</v>
      </c>
      <c r="K35" s="46"/>
      <c r="L35" s="46"/>
      <c r="M35" s="46"/>
      <c r="N35" s="46">
        <v>32</v>
      </c>
      <c r="O35" s="46"/>
      <c r="P35" s="46"/>
      <c r="Q35" s="22" t="s">
        <v>157</v>
      </c>
      <c r="R35" s="2" t="s">
        <v>25</v>
      </c>
    </row>
    <row r="36" s="3" customFormat="1" ht="57" customHeight="1" spans="1:18">
      <c r="A36" s="14">
        <v>20</v>
      </c>
      <c r="B36" s="31" t="s">
        <v>158</v>
      </c>
      <c r="C36" s="31"/>
      <c r="D36" s="31" t="s">
        <v>52</v>
      </c>
      <c r="E36" s="31" t="s">
        <v>159</v>
      </c>
      <c r="F36" s="31" t="s">
        <v>54</v>
      </c>
      <c r="G36" s="14" t="s">
        <v>160</v>
      </c>
      <c r="H36" s="22" t="s">
        <v>161</v>
      </c>
      <c r="I36" s="14" t="s">
        <v>31</v>
      </c>
      <c r="J36" s="46">
        <v>78.5</v>
      </c>
      <c r="K36" s="46"/>
      <c r="L36" s="46"/>
      <c r="M36" s="46"/>
      <c r="N36" s="46">
        <v>78.5</v>
      </c>
      <c r="O36" s="46"/>
      <c r="P36" s="46"/>
      <c r="Q36" s="22" t="s">
        <v>162</v>
      </c>
      <c r="R36" s="2" t="s">
        <v>25</v>
      </c>
    </row>
    <row r="37" s="3" customFormat="1" ht="68" customHeight="1" spans="1:18">
      <c r="A37" s="14">
        <v>21</v>
      </c>
      <c r="B37" s="32" t="s">
        <v>163</v>
      </c>
      <c r="C37" s="32"/>
      <c r="D37" s="31" t="s">
        <v>52</v>
      </c>
      <c r="E37" s="31" t="s">
        <v>53</v>
      </c>
      <c r="F37" s="31" t="s">
        <v>54</v>
      </c>
      <c r="G37" s="33" t="s">
        <v>55</v>
      </c>
      <c r="H37" s="34" t="s">
        <v>164</v>
      </c>
      <c r="I37" s="31" t="s">
        <v>31</v>
      </c>
      <c r="J37" s="53">
        <v>100</v>
      </c>
      <c r="K37" s="53"/>
      <c r="L37" s="53"/>
      <c r="M37" s="53"/>
      <c r="N37" s="53">
        <v>100</v>
      </c>
      <c r="O37" s="53"/>
      <c r="P37" s="53"/>
      <c r="Q37" s="74" t="s">
        <v>165</v>
      </c>
      <c r="R37" s="2" t="s">
        <v>25</v>
      </c>
    </row>
    <row r="38" s="3" customFormat="1" ht="60" customHeight="1" spans="1:18">
      <c r="A38" s="14">
        <v>22</v>
      </c>
      <c r="B38" s="31" t="s">
        <v>166</v>
      </c>
      <c r="C38" s="31"/>
      <c r="D38" s="31" t="s">
        <v>52</v>
      </c>
      <c r="E38" s="31" t="s">
        <v>53</v>
      </c>
      <c r="F38" s="31" t="s">
        <v>54</v>
      </c>
      <c r="G38" s="33" t="s">
        <v>55</v>
      </c>
      <c r="H38" s="35" t="s">
        <v>167</v>
      </c>
      <c r="I38" s="14" t="s">
        <v>31</v>
      </c>
      <c r="J38" s="46">
        <v>25</v>
      </c>
      <c r="K38" s="46"/>
      <c r="L38" s="46"/>
      <c r="M38" s="46"/>
      <c r="N38" s="46">
        <v>25</v>
      </c>
      <c r="O38" s="46"/>
      <c r="P38" s="46"/>
      <c r="Q38" s="22" t="s">
        <v>168</v>
      </c>
      <c r="R38" s="2" t="s">
        <v>25</v>
      </c>
    </row>
    <row r="39" s="3" customFormat="1" ht="60" customHeight="1" spans="1:18">
      <c r="A39" s="14">
        <v>23</v>
      </c>
      <c r="B39" s="32" t="s">
        <v>169</v>
      </c>
      <c r="C39" s="32"/>
      <c r="D39" s="31" t="s">
        <v>52</v>
      </c>
      <c r="E39" s="31" t="s">
        <v>129</v>
      </c>
      <c r="F39" s="31" t="s">
        <v>54</v>
      </c>
      <c r="G39" s="36" t="s">
        <v>170</v>
      </c>
      <c r="H39" s="35" t="s">
        <v>171</v>
      </c>
      <c r="I39" s="14" t="s">
        <v>31</v>
      </c>
      <c r="J39" s="46">
        <v>13</v>
      </c>
      <c r="K39" s="46"/>
      <c r="L39" s="46"/>
      <c r="M39" s="46"/>
      <c r="N39" s="46">
        <v>13</v>
      </c>
      <c r="O39" s="46"/>
      <c r="P39" s="46"/>
      <c r="Q39" s="22" t="s">
        <v>172</v>
      </c>
      <c r="R39" s="2" t="s">
        <v>25</v>
      </c>
    </row>
    <row r="40" s="5" customFormat="1" ht="55" customHeight="1" spans="1:18">
      <c r="A40" s="14">
        <v>24</v>
      </c>
      <c r="B40" s="31" t="s">
        <v>173</v>
      </c>
      <c r="C40" s="31"/>
      <c r="D40" s="14" t="s">
        <v>174</v>
      </c>
      <c r="E40" s="14" t="s">
        <v>159</v>
      </c>
      <c r="F40" s="37" t="s">
        <v>175</v>
      </c>
      <c r="G40" s="36" t="s">
        <v>176</v>
      </c>
      <c r="H40" s="35" t="s">
        <v>177</v>
      </c>
      <c r="I40" s="14" t="s">
        <v>31</v>
      </c>
      <c r="J40" s="46">
        <v>120</v>
      </c>
      <c r="K40" s="46"/>
      <c r="L40" s="46"/>
      <c r="M40" s="46"/>
      <c r="N40" s="46">
        <v>120</v>
      </c>
      <c r="O40" s="46"/>
      <c r="P40" s="46"/>
      <c r="Q40" s="22" t="s">
        <v>178</v>
      </c>
      <c r="R40" s="2" t="s">
        <v>25</v>
      </c>
    </row>
    <row r="41" s="5" customFormat="1" ht="71" customHeight="1" spans="1:18">
      <c r="A41" s="14">
        <v>25</v>
      </c>
      <c r="B41" s="32" t="s">
        <v>179</v>
      </c>
      <c r="C41" s="32"/>
      <c r="D41" s="14" t="s">
        <v>174</v>
      </c>
      <c r="E41" s="14" t="s">
        <v>61</v>
      </c>
      <c r="F41" s="37" t="s">
        <v>175</v>
      </c>
      <c r="G41" s="36" t="s">
        <v>180</v>
      </c>
      <c r="H41" s="35" t="s">
        <v>181</v>
      </c>
      <c r="I41" s="14" t="s">
        <v>31</v>
      </c>
      <c r="J41" s="46">
        <v>120</v>
      </c>
      <c r="K41" s="46"/>
      <c r="L41" s="46"/>
      <c r="M41" s="46"/>
      <c r="N41" s="46">
        <v>120</v>
      </c>
      <c r="O41" s="46"/>
      <c r="P41" s="46"/>
      <c r="Q41" s="22" t="s">
        <v>182</v>
      </c>
      <c r="R41" s="2" t="s">
        <v>25</v>
      </c>
    </row>
    <row r="42" s="5" customFormat="1" ht="78" customHeight="1" spans="1:18">
      <c r="A42" s="14">
        <v>26</v>
      </c>
      <c r="B42" s="32" t="s">
        <v>183</v>
      </c>
      <c r="C42" s="32"/>
      <c r="D42" s="14" t="s">
        <v>174</v>
      </c>
      <c r="E42" s="14" t="s">
        <v>159</v>
      </c>
      <c r="F42" s="37" t="s">
        <v>175</v>
      </c>
      <c r="G42" s="36" t="s">
        <v>184</v>
      </c>
      <c r="H42" s="35" t="s">
        <v>185</v>
      </c>
      <c r="I42" s="14" t="s">
        <v>31</v>
      </c>
      <c r="J42" s="46">
        <v>60</v>
      </c>
      <c r="K42" s="46"/>
      <c r="L42" s="46">
        <v>60</v>
      </c>
      <c r="M42" s="46"/>
      <c r="N42" s="46"/>
      <c r="O42" s="46"/>
      <c r="P42" s="46"/>
      <c r="Q42" s="22" t="s">
        <v>186</v>
      </c>
      <c r="R42" s="2" t="s">
        <v>25</v>
      </c>
    </row>
    <row r="43" s="5" customFormat="1" ht="47" customHeight="1" spans="1:18">
      <c r="A43" s="14">
        <v>27</v>
      </c>
      <c r="B43" s="32" t="s">
        <v>187</v>
      </c>
      <c r="C43" s="32"/>
      <c r="D43" s="14" t="s">
        <v>174</v>
      </c>
      <c r="E43" s="14" t="s">
        <v>44</v>
      </c>
      <c r="F43" s="37" t="s">
        <v>175</v>
      </c>
      <c r="G43" s="14" t="s">
        <v>188</v>
      </c>
      <c r="H43" s="35" t="s">
        <v>177</v>
      </c>
      <c r="I43" s="14" t="s">
        <v>31</v>
      </c>
      <c r="J43" s="46">
        <v>100</v>
      </c>
      <c r="K43" s="46"/>
      <c r="L43" s="46">
        <v>100</v>
      </c>
      <c r="M43" s="46"/>
      <c r="N43" s="46"/>
      <c r="O43" s="46"/>
      <c r="P43" s="46"/>
      <c r="Q43" s="22" t="s">
        <v>178</v>
      </c>
      <c r="R43" s="2" t="s">
        <v>25</v>
      </c>
    </row>
    <row r="44" s="5" customFormat="1" ht="42" customHeight="1" spans="1:18">
      <c r="A44" s="14">
        <v>28</v>
      </c>
      <c r="B44" s="31" t="s">
        <v>189</v>
      </c>
      <c r="C44" s="31"/>
      <c r="D44" s="14" t="s">
        <v>174</v>
      </c>
      <c r="E44" s="14" t="s">
        <v>67</v>
      </c>
      <c r="F44" s="37" t="s">
        <v>175</v>
      </c>
      <c r="G44" s="14" t="s">
        <v>190</v>
      </c>
      <c r="H44" s="35" t="s">
        <v>191</v>
      </c>
      <c r="I44" s="14" t="s">
        <v>31</v>
      </c>
      <c r="J44" s="46">
        <v>30</v>
      </c>
      <c r="K44" s="46"/>
      <c r="L44" s="46"/>
      <c r="M44" s="46"/>
      <c r="N44" s="46">
        <v>30</v>
      </c>
      <c r="O44" s="46"/>
      <c r="P44" s="46"/>
      <c r="Q44" s="22" t="s">
        <v>192</v>
      </c>
      <c r="R44" s="2" t="s">
        <v>25</v>
      </c>
    </row>
    <row r="45" s="5" customFormat="1" ht="48" customHeight="1" spans="1:18">
      <c r="A45" s="14">
        <v>29</v>
      </c>
      <c r="B45" s="31" t="s">
        <v>193</v>
      </c>
      <c r="C45" s="31"/>
      <c r="D45" s="14" t="s">
        <v>194</v>
      </c>
      <c r="E45" s="14" t="s">
        <v>194</v>
      </c>
      <c r="F45" s="37" t="s">
        <v>195</v>
      </c>
      <c r="G45" s="36" t="s">
        <v>196</v>
      </c>
      <c r="H45" s="35" t="s">
        <v>197</v>
      </c>
      <c r="I45" s="14" t="s">
        <v>31</v>
      </c>
      <c r="J45" s="46">
        <v>40</v>
      </c>
      <c r="K45" s="46"/>
      <c r="L45" s="46"/>
      <c r="M45" s="46"/>
      <c r="N45" s="46">
        <v>40</v>
      </c>
      <c r="O45" s="46"/>
      <c r="P45" s="46"/>
      <c r="Q45" s="22" t="s">
        <v>198</v>
      </c>
      <c r="R45" s="2" t="s">
        <v>25</v>
      </c>
    </row>
    <row r="46" s="5" customFormat="1" ht="68" customHeight="1" spans="1:18">
      <c r="A46" s="14">
        <v>30</v>
      </c>
      <c r="B46" s="21" t="s">
        <v>199</v>
      </c>
      <c r="C46" s="21"/>
      <c r="D46" s="21" t="s">
        <v>200</v>
      </c>
      <c r="E46" s="21" t="s">
        <v>124</v>
      </c>
      <c r="F46" s="21" t="s">
        <v>201</v>
      </c>
      <c r="G46" s="21" t="s">
        <v>125</v>
      </c>
      <c r="H46" s="21" t="s">
        <v>202</v>
      </c>
      <c r="I46" s="14" t="s">
        <v>31</v>
      </c>
      <c r="J46" s="48">
        <v>70</v>
      </c>
      <c r="K46" s="48">
        <v>70</v>
      </c>
      <c r="L46" s="46"/>
      <c r="M46" s="46"/>
      <c r="N46" s="46"/>
      <c r="O46" s="46"/>
      <c r="P46" s="46"/>
      <c r="Q46" s="15" t="s">
        <v>203</v>
      </c>
      <c r="R46" s="2" t="s">
        <v>25</v>
      </c>
    </row>
    <row r="47" s="5" customFormat="1" ht="50" customHeight="1" spans="1:18">
      <c r="A47" s="14">
        <v>31</v>
      </c>
      <c r="B47" s="14" t="s">
        <v>204</v>
      </c>
      <c r="C47" s="14"/>
      <c r="D47" s="14" t="s">
        <v>43</v>
      </c>
      <c r="E47" s="14" t="s">
        <v>67</v>
      </c>
      <c r="F47" s="14" t="s">
        <v>45</v>
      </c>
      <c r="G47" s="14" t="s">
        <v>205</v>
      </c>
      <c r="H47" s="22" t="s">
        <v>206</v>
      </c>
      <c r="I47" s="14" t="s">
        <v>31</v>
      </c>
      <c r="J47" s="60">
        <v>711</v>
      </c>
      <c r="K47" s="60"/>
      <c r="L47" s="46"/>
      <c r="M47" s="46"/>
      <c r="N47" s="46">
        <v>711</v>
      </c>
      <c r="O47" s="46"/>
      <c r="P47" s="46"/>
      <c r="Q47" s="22" t="s">
        <v>207</v>
      </c>
      <c r="R47" s="2" t="s">
        <v>25</v>
      </c>
    </row>
    <row r="48" s="5" customFormat="1" ht="50" customHeight="1" spans="1:18">
      <c r="A48" s="14">
        <v>32</v>
      </c>
      <c r="B48" s="32" t="s">
        <v>208</v>
      </c>
      <c r="C48" s="32"/>
      <c r="D48" s="14" t="s">
        <v>174</v>
      </c>
      <c r="E48" s="14" t="s">
        <v>159</v>
      </c>
      <c r="F48" s="37" t="s">
        <v>175</v>
      </c>
      <c r="G48" s="36" t="s">
        <v>209</v>
      </c>
      <c r="H48" s="35" t="s">
        <v>210</v>
      </c>
      <c r="I48" s="14" t="s">
        <v>31</v>
      </c>
      <c r="J48" s="46">
        <v>122.32</v>
      </c>
      <c r="K48" s="46"/>
      <c r="L48" s="46"/>
      <c r="M48" s="46"/>
      <c r="N48" s="46">
        <v>122.32</v>
      </c>
      <c r="O48" s="46"/>
      <c r="P48" s="46"/>
      <c r="Q48" s="22" t="s">
        <v>211</v>
      </c>
      <c r="R48" s="2" t="s">
        <v>25</v>
      </c>
    </row>
    <row r="49" s="5" customFormat="1" ht="54" customHeight="1" spans="1:18">
      <c r="A49" s="14">
        <v>33</v>
      </c>
      <c r="B49" s="32" t="s">
        <v>212</v>
      </c>
      <c r="C49" s="32"/>
      <c r="D49" s="14" t="s">
        <v>174</v>
      </c>
      <c r="E49" s="14" t="s">
        <v>159</v>
      </c>
      <c r="F49" s="37" t="s">
        <v>175</v>
      </c>
      <c r="G49" s="36" t="s">
        <v>209</v>
      </c>
      <c r="H49" s="35" t="s">
        <v>213</v>
      </c>
      <c r="I49" s="14" t="s">
        <v>31</v>
      </c>
      <c r="J49" s="46">
        <v>750</v>
      </c>
      <c r="K49" s="46"/>
      <c r="L49" s="46">
        <v>750</v>
      </c>
      <c r="M49" s="46"/>
      <c r="N49" s="46"/>
      <c r="O49" s="46"/>
      <c r="P49" s="46"/>
      <c r="Q49" s="22" t="s">
        <v>214</v>
      </c>
      <c r="R49" s="2" t="s">
        <v>25</v>
      </c>
    </row>
    <row r="50" s="5" customFormat="1" ht="54" customHeight="1" spans="1:18">
      <c r="A50" s="14">
        <v>34</v>
      </c>
      <c r="B50" s="38" t="s">
        <v>215</v>
      </c>
      <c r="C50" s="38"/>
      <c r="D50" s="14" t="s">
        <v>129</v>
      </c>
      <c r="E50" s="21" t="s">
        <v>216</v>
      </c>
      <c r="F50" s="21" t="s">
        <v>217</v>
      </c>
      <c r="G50" s="21" t="s">
        <v>218</v>
      </c>
      <c r="H50" s="28" t="s">
        <v>219</v>
      </c>
      <c r="I50" s="14" t="s">
        <v>31</v>
      </c>
      <c r="J50" s="57">
        <v>185</v>
      </c>
      <c r="K50" s="57">
        <v>185</v>
      </c>
      <c r="L50" s="50"/>
      <c r="M50" s="50"/>
      <c r="N50" s="46"/>
      <c r="O50" s="46"/>
      <c r="P50" s="46"/>
      <c r="Q50" s="75" t="s">
        <v>220</v>
      </c>
      <c r="R50" s="2" t="s">
        <v>25</v>
      </c>
    </row>
    <row r="51" s="5" customFormat="1" ht="84" customHeight="1" spans="1:18">
      <c r="A51" s="14">
        <v>35</v>
      </c>
      <c r="B51" s="21" t="s">
        <v>221</v>
      </c>
      <c r="C51" s="21"/>
      <c r="D51" s="21" t="s">
        <v>78</v>
      </c>
      <c r="E51" s="21" t="s">
        <v>53</v>
      </c>
      <c r="F51" s="21" t="s">
        <v>79</v>
      </c>
      <c r="G51" s="21" t="s">
        <v>55</v>
      </c>
      <c r="H51" s="25" t="s">
        <v>222</v>
      </c>
      <c r="I51" s="14" t="s">
        <v>82</v>
      </c>
      <c r="J51" s="46">
        <v>219.5</v>
      </c>
      <c r="K51" s="46">
        <v>219.5</v>
      </c>
      <c r="L51" s="46"/>
      <c r="M51" s="46"/>
      <c r="N51" s="46"/>
      <c r="O51" s="46"/>
      <c r="P51" s="46"/>
      <c r="Q51" s="15" t="s">
        <v>223</v>
      </c>
      <c r="R51" s="2" t="s">
        <v>25</v>
      </c>
    </row>
    <row r="52" s="3" customFormat="1" ht="32" customHeight="1" spans="1:18">
      <c r="A52" s="39" t="s">
        <v>224</v>
      </c>
      <c r="B52" s="40" t="s">
        <v>225</v>
      </c>
      <c r="C52" s="40"/>
      <c r="D52" s="40"/>
      <c r="E52" s="40"/>
      <c r="F52" s="40"/>
      <c r="G52" s="40"/>
      <c r="H52" s="41"/>
      <c r="I52" s="40"/>
      <c r="J52" s="61">
        <f>SUM(J53:J58)</f>
        <v>5743</v>
      </c>
      <c r="K52" s="61">
        <f>SUM(K53:K58)</f>
        <v>706</v>
      </c>
      <c r="L52" s="61">
        <f>SUM(L53:L58)</f>
        <v>4431</v>
      </c>
      <c r="M52" s="61">
        <f>SUM(M53:M58)</f>
        <v>0</v>
      </c>
      <c r="N52" s="61">
        <f>SUM(N53:N58)</f>
        <v>606</v>
      </c>
      <c r="O52" s="61"/>
      <c r="P52" s="61">
        <f>SUM(P53:P58)</f>
        <v>0</v>
      </c>
      <c r="Q52" s="22"/>
      <c r="R52" s="2"/>
    </row>
    <row r="53" s="3" customFormat="1" ht="48" customHeight="1" spans="1:18">
      <c r="A53" s="14">
        <v>36</v>
      </c>
      <c r="B53" s="21" t="s">
        <v>226</v>
      </c>
      <c r="C53" s="21"/>
      <c r="D53" s="21" t="s">
        <v>43</v>
      </c>
      <c r="E53" s="21" t="s">
        <v>44</v>
      </c>
      <c r="F53" s="21" t="s">
        <v>45</v>
      </c>
      <c r="G53" s="21" t="s">
        <v>227</v>
      </c>
      <c r="H53" s="25" t="s">
        <v>228</v>
      </c>
      <c r="I53" s="14" t="s">
        <v>31</v>
      </c>
      <c r="J53" s="46">
        <v>56</v>
      </c>
      <c r="K53" s="46">
        <v>56</v>
      </c>
      <c r="L53" s="46"/>
      <c r="M53" s="46"/>
      <c r="N53" s="46"/>
      <c r="O53" s="46"/>
      <c r="P53" s="46"/>
      <c r="Q53" s="22" t="s">
        <v>229</v>
      </c>
      <c r="R53" s="2" t="s">
        <v>230</v>
      </c>
    </row>
    <row r="54" s="3" customFormat="1" ht="35" customHeight="1" spans="1:18">
      <c r="A54" s="14">
        <v>37</v>
      </c>
      <c r="B54" s="21" t="s">
        <v>231</v>
      </c>
      <c r="C54" s="21"/>
      <c r="D54" s="21" t="s">
        <v>232</v>
      </c>
      <c r="E54" s="21" t="s">
        <v>53</v>
      </c>
      <c r="F54" s="37" t="s">
        <v>233</v>
      </c>
      <c r="G54" s="21" t="s">
        <v>55</v>
      </c>
      <c r="H54" s="25" t="s">
        <v>234</v>
      </c>
      <c r="I54" s="14" t="s">
        <v>82</v>
      </c>
      <c r="J54" s="46">
        <v>300</v>
      </c>
      <c r="K54" s="46">
        <v>300</v>
      </c>
      <c r="L54" s="46"/>
      <c r="M54" s="46"/>
      <c r="N54" s="46"/>
      <c r="O54" s="46"/>
      <c r="P54" s="46"/>
      <c r="Q54" s="22" t="s">
        <v>235</v>
      </c>
      <c r="R54" s="2" t="s">
        <v>236</v>
      </c>
    </row>
    <row r="55" s="3" customFormat="1" ht="46" customHeight="1" spans="1:18">
      <c r="A55" s="14">
        <v>38</v>
      </c>
      <c r="B55" s="21" t="s">
        <v>237</v>
      </c>
      <c r="C55" s="21"/>
      <c r="D55" s="21" t="s">
        <v>200</v>
      </c>
      <c r="E55" s="21" t="s">
        <v>124</v>
      </c>
      <c r="F55" s="21" t="s">
        <v>201</v>
      </c>
      <c r="G55" s="21" t="s">
        <v>238</v>
      </c>
      <c r="H55" s="25" t="s">
        <v>239</v>
      </c>
      <c r="I55" s="14" t="s">
        <v>31</v>
      </c>
      <c r="J55" s="46">
        <v>350</v>
      </c>
      <c r="K55" s="46">
        <v>350</v>
      </c>
      <c r="L55" s="46"/>
      <c r="M55" s="46"/>
      <c r="N55" s="46"/>
      <c r="O55" s="46"/>
      <c r="P55" s="46"/>
      <c r="Q55" s="22" t="s">
        <v>240</v>
      </c>
      <c r="R55" s="2" t="s">
        <v>236</v>
      </c>
    </row>
    <row r="56" s="5" customFormat="1" ht="96" customHeight="1" spans="1:18">
      <c r="A56" s="14">
        <v>39</v>
      </c>
      <c r="B56" s="14" t="s">
        <v>241</v>
      </c>
      <c r="C56" s="14"/>
      <c r="D56" s="14" t="s">
        <v>43</v>
      </c>
      <c r="E56" s="14" t="s">
        <v>61</v>
      </c>
      <c r="F56" s="14" t="s">
        <v>45</v>
      </c>
      <c r="G56" s="42" t="s">
        <v>242</v>
      </c>
      <c r="H56" s="15" t="s">
        <v>243</v>
      </c>
      <c r="I56" s="14" t="s">
        <v>31</v>
      </c>
      <c r="J56" s="46">
        <v>750</v>
      </c>
      <c r="K56" s="46"/>
      <c r="L56" s="46">
        <v>750</v>
      </c>
      <c r="M56" s="46"/>
      <c r="N56" s="46"/>
      <c r="O56" s="46"/>
      <c r="P56" s="46"/>
      <c r="Q56" s="22" t="s">
        <v>244</v>
      </c>
      <c r="R56" s="2" t="s">
        <v>236</v>
      </c>
    </row>
    <row r="57" s="5" customFormat="1" ht="72" customHeight="1" spans="1:18">
      <c r="A57" s="14">
        <v>40</v>
      </c>
      <c r="B57" s="14" t="s">
        <v>245</v>
      </c>
      <c r="C57" s="14"/>
      <c r="D57" s="14" t="s">
        <v>43</v>
      </c>
      <c r="E57" s="14" t="s">
        <v>159</v>
      </c>
      <c r="F57" s="14" t="s">
        <v>45</v>
      </c>
      <c r="G57" s="14" t="s">
        <v>246</v>
      </c>
      <c r="H57" s="22" t="s">
        <v>247</v>
      </c>
      <c r="I57" s="14" t="s">
        <v>31</v>
      </c>
      <c r="J57" s="46">
        <v>3681</v>
      </c>
      <c r="K57" s="46"/>
      <c r="L57" s="46">
        <v>3681</v>
      </c>
      <c r="M57" s="46"/>
      <c r="N57" s="46"/>
      <c r="O57" s="46"/>
      <c r="P57" s="46"/>
      <c r="Q57" s="22" t="s">
        <v>248</v>
      </c>
      <c r="R57" s="2" t="s">
        <v>236</v>
      </c>
    </row>
    <row r="58" s="5" customFormat="1" ht="34" customHeight="1" spans="1:18">
      <c r="A58" s="14">
        <v>41</v>
      </c>
      <c r="B58" s="31" t="s">
        <v>249</v>
      </c>
      <c r="C58" s="31"/>
      <c r="D58" s="14" t="s">
        <v>43</v>
      </c>
      <c r="E58" s="14" t="s">
        <v>159</v>
      </c>
      <c r="F58" s="14" t="s">
        <v>45</v>
      </c>
      <c r="G58" s="42" t="s">
        <v>250</v>
      </c>
      <c r="H58" s="22" t="s">
        <v>251</v>
      </c>
      <c r="I58" s="14" t="s">
        <v>31</v>
      </c>
      <c r="J58" s="46">
        <v>606</v>
      </c>
      <c r="K58" s="46"/>
      <c r="L58" s="46"/>
      <c r="M58" s="46"/>
      <c r="N58" s="46">
        <v>606</v>
      </c>
      <c r="O58" s="46"/>
      <c r="P58" s="46"/>
      <c r="Q58" s="22" t="s">
        <v>252</v>
      </c>
      <c r="R58" s="2" t="s">
        <v>236</v>
      </c>
    </row>
    <row r="59" s="3" customFormat="1" ht="36" customHeight="1" spans="1:18">
      <c r="A59" s="39" t="s">
        <v>253</v>
      </c>
      <c r="B59" s="40" t="s">
        <v>254</v>
      </c>
      <c r="C59" s="40"/>
      <c r="D59" s="40"/>
      <c r="E59" s="40"/>
      <c r="F59" s="40"/>
      <c r="G59" s="40"/>
      <c r="H59" s="41"/>
      <c r="I59" s="40"/>
      <c r="J59" s="62">
        <f>SUM(J60:J63)</f>
        <v>772</v>
      </c>
      <c r="K59" s="62">
        <f>SUM(K60:K63)</f>
        <v>772</v>
      </c>
      <c r="L59" s="63"/>
      <c r="M59" s="63"/>
      <c r="N59" s="63"/>
      <c r="O59" s="63"/>
      <c r="P59" s="63"/>
      <c r="Q59" s="76"/>
      <c r="R59" s="2"/>
    </row>
    <row r="60" s="3" customFormat="1" ht="50" customHeight="1" spans="1:18">
      <c r="A60" s="14">
        <v>42</v>
      </c>
      <c r="B60" s="21" t="s">
        <v>255</v>
      </c>
      <c r="C60" s="21"/>
      <c r="D60" s="21" t="s">
        <v>60</v>
      </c>
      <c r="E60" s="21" t="s">
        <v>256</v>
      </c>
      <c r="F60" s="21" t="s">
        <v>62</v>
      </c>
      <c r="G60" s="21" t="s">
        <v>55</v>
      </c>
      <c r="H60" s="25" t="s">
        <v>257</v>
      </c>
      <c r="I60" s="14" t="s">
        <v>82</v>
      </c>
      <c r="J60" s="46">
        <v>470</v>
      </c>
      <c r="K60" s="48">
        <v>470</v>
      </c>
      <c r="L60" s="48"/>
      <c r="M60" s="48"/>
      <c r="N60" s="63"/>
      <c r="O60" s="63"/>
      <c r="P60" s="63"/>
      <c r="Q60" s="22" t="s">
        <v>258</v>
      </c>
      <c r="R60" s="2" t="s">
        <v>254</v>
      </c>
    </row>
    <row r="61" s="3" customFormat="1" ht="44" customHeight="1" spans="1:18">
      <c r="A61" s="14">
        <v>43</v>
      </c>
      <c r="B61" s="21" t="s">
        <v>259</v>
      </c>
      <c r="C61" s="21"/>
      <c r="D61" s="21" t="s">
        <v>60</v>
      </c>
      <c r="E61" s="21" t="s">
        <v>53</v>
      </c>
      <c r="F61" s="21" t="s">
        <v>62</v>
      </c>
      <c r="G61" s="21" t="s">
        <v>55</v>
      </c>
      <c r="H61" s="25" t="s">
        <v>260</v>
      </c>
      <c r="I61" s="14" t="s">
        <v>82</v>
      </c>
      <c r="J61" s="57">
        <v>160</v>
      </c>
      <c r="K61" s="57">
        <v>160</v>
      </c>
      <c r="L61" s="64"/>
      <c r="M61" s="64"/>
      <c r="N61" s="64"/>
      <c r="O61" s="64"/>
      <c r="P61" s="64"/>
      <c r="Q61" s="73" t="s">
        <v>261</v>
      </c>
      <c r="R61" s="2" t="s">
        <v>254</v>
      </c>
    </row>
    <row r="62" s="3" customFormat="1" ht="35" customHeight="1" spans="1:18">
      <c r="A62" s="14">
        <v>44</v>
      </c>
      <c r="B62" s="21" t="s">
        <v>262</v>
      </c>
      <c r="C62" s="21"/>
      <c r="D62" s="21" t="s">
        <v>60</v>
      </c>
      <c r="E62" s="21" t="s">
        <v>60</v>
      </c>
      <c r="F62" s="21" t="s">
        <v>62</v>
      </c>
      <c r="G62" s="21" t="s">
        <v>60</v>
      </c>
      <c r="H62" s="43" t="s">
        <v>263</v>
      </c>
      <c r="I62" s="14" t="s">
        <v>82</v>
      </c>
      <c r="J62" s="48">
        <v>68</v>
      </c>
      <c r="K62" s="57">
        <v>68</v>
      </c>
      <c r="L62" s="64"/>
      <c r="M62" s="64"/>
      <c r="N62" s="64"/>
      <c r="O62" s="64"/>
      <c r="P62" s="64"/>
      <c r="Q62" s="73" t="s">
        <v>264</v>
      </c>
      <c r="R62" s="2" t="s">
        <v>254</v>
      </c>
    </row>
    <row r="63" s="3" customFormat="1" ht="35" customHeight="1" spans="1:18">
      <c r="A63" s="14">
        <v>45</v>
      </c>
      <c r="B63" s="21" t="s">
        <v>265</v>
      </c>
      <c r="C63" s="21"/>
      <c r="D63" s="21" t="s">
        <v>60</v>
      </c>
      <c r="E63" s="21" t="s">
        <v>53</v>
      </c>
      <c r="F63" s="21" t="s">
        <v>62</v>
      </c>
      <c r="G63" s="21" t="s">
        <v>55</v>
      </c>
      <c r="H63" s="43" t="s">
        <v>266</v>
      </c>
      <c r="I63" s="14" t="s">
        <v>82</v>
      </c>
      <c r="J63" s="48">
        <v>74</v>
      </c>
      <c r="K63" s="57">
        <v>74</v>
      </c>
      <c r="L63" s="64"/>
      <c r="M63" s="64"/>
      <c r="N63" s="64"/>
      <c r="O63" s="64"/>
      <c r="P63" s="64"/>
      <c r="Q63" s="73" t="s">
        <v>267</v>
      </c>
      <c r="R63" s="2" t="s">
        <v>254</v>
      </c>
    </row>
  </sheetData>
  <autoFilter ref="A1:R63">
    <extLst/>
  </autoFilter>
  <mergeCells count="69">
    <mergeCell ref="A1:R1"/>
    <mergeCell ref="J2:P2"/>
    <mergeCell ref="K3:L3"/>
    <mergeCell ref="M3:N3"/>
    <mergeCell ref="B5:I5"/>
    <mergeCell ref="B6:I6"/>
    <mergeCell ref="B7:C7"/>
    <mergeCell ref="B8:C8"/>
    <mergeCell ref="B9:C9"/>
    <mergeCell ref="B12:C12"/>
    <mergeCell ref="B17:C17"/>
    <mergeCell ref="B18:C18"/>
    <mergeCell ref="B19:C19"/>
    <mergeCell ref="B20:C2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I52"/>
    <mergeCell ref="B53:C53"/>
    <mergeCell ref="B54:C54"/>
    <mergeCell ref="B55:C55"/>
    <mergeCell ref="B56:C56"/>
    <mergeCell ref="B57:C57"/>
    <mergeCell ref="B58:C58"/>
    <mergeCell ref="B59:I59"/>
    <mergeCell ref="B60:C60"/>
    <mergeCell ref="B61:C61"/>
    <mergeCell ref="B62:C62"/>
    <mergeCell ref="B63:C63"/>
    <mergeCell ref="A2:A4"/>
    <mergeCell ref="A10:A11"/>
    <mergeCell ref="A13:A16"/>
    <mergeCell ref="A21:A22"/>
    <mergeCell ref="A23:A28"/>
    <mergeCell ref="B10:B11"/>
    <mergeCell ref="B13:B16"/>
    <mergeCell ref="B21:B22"/>
    <mergeCell ref="B23:B28"/>
    <mergeCell ref="D2:D4"/>
    <mergeCell ref="E2:E4"/>
    <mergeCell ref="F2:F4"/>
    <mergeCell ref="G2:G4"/>
    <mergeCell ref="H2:H4"/>
    <mergeCell ref="I2:I4"/>
    <mergeCell ref="Q2:Q4"/>
    <mergeCell ref="Q5:Q6"/>
    <mergeCell ref="R2:R4"/>
    <mergeCell ref="R5:R6"/>
    <mergeCell ref="B2:C4"/>
  </mergeCells>
  <dataValidations count="1">
    <dataValidation type="textLength" operator="between" allowBlank="1" showInputMessage="1" showErrorMessage="1" errorTitle="字数大于200字" error="请压缩字数" sqref="G56 H56" errorStyle="warning">
      <formula1>1</formula1>
      <formula2>200</formula2>
    </dataValidation>
  </dataValidations>
  <printOptions horizontalCentered="1"/>
  <pageMargins left="0.472222222222222" right="0.432638888888889" top="0.786805555555556" bottom="0.786805555555556" header="0.393055555555556" footer="0.511805555555556"/>
  <pageSetup paperSize="9" scale="5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2017-07-06T01:52:00Z</dcterms:created>
  <cp:lastPrinted>2021-08-27T08:35:00Z</cp:lastPrinted>
  <dcterms:modified xsi:type="dcterms:W3CDTF">2023-04-05T02:51:05Z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CA2718E017EF45159B3D3A240D3E75DC</vt:lpwstr>
  </property>
</Properties>
</file>