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390" tabRatio="936"/>
  </bookViews>
  <sheets>
    <sheet name="项目库" sheetId="20" r:id="rId1"/>
    <sheet name="Sheet1" sheetId="21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1" hidden="1">Sheet1!$6:$48</definedName>
    <definedName name="_xlnm._FilterDatabase" localSheetId="0" hidden="1">项目库!$6:$79</definedName>
    <definedName name="_xlnm.Print_Titles" localSheetId="0">项目库!$1:$4</definedName>
  </definedNames>
  <calcPr calcId="144525"/>
</workbook>
</file>

<file path=xl/sharedStrings.xml><?xml version="1.0" encoding="utf-8"?>
<sst xmlns="http://schemas.openxmlformats.org/spreadsheetml/2006/main" count="1471" uniqueCount="576">
  <si>
    <t>吉县2020年年中项目库更新表</t>
  </si>
  <si>
    <t>序号</t>
  </si>
  <si>
    <t>项目
名称</t>
  </si>
  <si>
    <t>建设
性质</t>
  </si>
  <si>
    <t>项目
实施
地点</t>
  </si>
  <si>
    <t>计划
开工
时间</t>
  </si>
  <si>
    <t>计划
完工
时间</t>
  </si>
  <si>
    <t>责任
单位</t>
  </si>
  <si>
    <t>主要建设
规模与内容</t>
  </si>
  <si>
    <t>项目预算总投资</t>
  </si>
  <si>
    <t>受益
对象</t>
  </si>
  <si>
    <t>绩效
目标</t>
  </si>
  <si>
    <t>群众参与和
带贫减贫机制</t>
  </si>
  <si>
    <t>备注</t>
  </si>
  <si>
    <t>合计</t>
  </si>
  <si>
    <t>其中：财政专项扶贫资金</t>
  </si>
  <si>
    <t>其中：除财政专项扶贫资金外的统筹整合资金</t>
  </si>
  <si>
    <t>其中：其他
财政
资金</t>
  </si>
  <si>
    <t>其中：
其他
筹措
资金</t>
  </si>
  <si>
    <t xml:space="preserve"> 合计</t>
  </si>
  <si>
    <t>142个项目</t>
  </si>
  <si>
    <t>一、产业类项目</t>
  </si>
  <si>
    <t>2020年朱家堡村老果园改造</t>
  </si>
  <si>
    <t>新建</t>
  </si>
  <si>
    <t>车城乡
朱家堡村</t>
  </si>
  <si>
    <t>吉县果业服务中心</t>
  </si>
  <si>
    <t>313.59亩</t>
  </si>
  <si>
    <t>老果园改造农户</t>
  </si>
  <si>
    <t>实现老园焕青春，重现盛果期，产量与效益大幅提升</t>
  </si>
  <si>
    <t>带动贫户果农开展老果园改造，提高果品质量，增加收入。</t>
  </si>
  <si>
    <t>2020年窑科村老果园改造</t>
  </si>
  <si>
    <t>车城乡
窑科村</t>
  </si>
  <si>
    <t>279.62亩</t>
  </si>
  <si>
    <t>2020年上东村老果园改造</t>
  </si>
  <si>
    <t>吉昌镇
上东村</t>
  </si>
  <si>
    <t>300.8亩</t>
  </si>
  <si>
    <t>2020年林雨村老果园改造</t>
  </si>
  <si>
    <t>吉昌镇
林雨村</t>
  </si>
  <si>
    <t>171.51亩</t>
  </si>
  <si>
    <t>2020年兰古庄村老果园改造</t>
  </si>
  <si>
    <t>吉昌镇
兰古庄村</t>
  </si>
  <si>
    <t>201.56亩</t>
  </si>
  <si>
    <t>2020年东关村老果园改造</t>
  </si>
  <si>
    <t>吉昌镇
东关社区</t>
  </si>
  <si>
    <t>60亩</t>
  </si>
  <si>
    <t>2020年陈家岭村老果园改造</t>
  </si>
  <si>
    <t>壶口镇
陈家岭村</t>
  </si>
  <si>
    <t>426.39亩</t>
  </si>
  <si>
    <t>2020年中市村老果园改造</t>
  </si>
  <si>
    <t>壶口镇
中市村</t>
  </si>
  <si>
    <t>108.96亩</t>
  </si>
  <si>
    <t>老果园改造项目</t>
  </si>
  <si>
    <t>全县</t>
  </si>
  <si>
    <t>232.84亩</t>
  </si>
  <si>
    <t>2020年改善果品品质进行辅助授粉建设项目</t>
  </si>
  <si>
    <t>果花蜜蜂授粉30000亩；花粉人工授粉1000亩。</t>
  </si>
  <si>
    <t>农户</t>
  </si>
  <si>
    <t>果花蜜蜂授粉、花粉人工授粉。实现老园焕青春，重现盛果期，产量与效益大幅提升</t>
  </si>
  <si>
    <t>带动贫户果农，提高果品质量，增加收入。</t>
  </si>
  <si>
    <t>吉县苹果试验示范站辅助设施建设项目</t>
  </si>
  <si>
    <t>吉县苹果试验示范站基地</t>
  </si>
  <si>
    <t>基地建设、机械配套、技术推广</t>
  </si>
  <si>
    <t>引进优新品种，推广优新技术，加快全县苹果产业提质升级，助力产业脱贫</t>
  </si>
  <si>
    <t>2020年陈家岭村老果园改造项目</t>
  </si>
  <si>
    <t>壶口陈家岭村</t>
  </si>
  <si>
    <t>残树清理，清运完后，将完成线路地面平整，填平低洼和坑。推土机修筑土坎水平梯田，施工包括测量定线、表土处理、埂坎修筑、田面平整等</t>
  </si>
  <si>
    <t>改善土壤环境和果园生产条件，降低生产成本，提高生产效率，增加贫困果农收入</t>
  </si>
  <si>
    <t>2020年苹果标准化体系建设项目 （集雨补灌、防雹网搭建等</t>
  </si>
  <si>
    <t>基础设施、机械配套、智慧果业大数据信息系统、品种培育更新、品质改善提升、品牌创建宣传、推进果业生产托管模式、推进有机旱作模式以及自然灾害防控等。</t>
  </si>
  <si>
    <t>引进先进管理模式，推广先进生产技术，加快全县苹果产业标准化体系建设，助力产业脱贫</t>
  </si>
  <si>
    <t>2020年三北工程黄土高原综合治理林业示范建设项目</t>
  </si>
  <si>
    <t>吉昌镇、屯里镇、壶口镇、文城乡、车城乡、东城乡、中垛乡</t>
  </si>
  <si>
    <t>吉县林业局</t>
  </si>
  <si>
    <t>整地、苗木、栽植、抚育管护1.4万亩</t>
  </si>
  <si>
    <t>项目实施地及参与劳务人员</t>
  </si>
  <si>
    <t>完成1.4万亩整地、栽植，带动9个扶贫攻坚造林专业合作社383户贫困户巩固脱贫成效</t>
  </si>
  <si>
    <t>带动9个扶贫攻坚造林专业合作社383户贫困户巩固脱贫成效</t>
  </si>
  <si>
    <t>吉县国家刺槐良种基地2020年中央财政林木良种培育补助项目</t>
  </si>
  <si>
    <t>吉县车城乡白子沟</t>
  </si>
  <si>
    <t>割灌除草、施肥修剪、病虫害防治、林道维修、良种采集 、处理、检验、贮藏保管、初级种子园矮化丰产实验材料、管理调查、科技支撑、档案管理等。</t>
  </si>
  <si>
    <t>带动贫困户每户增收4000元以上。</t>
  </si>
  <si>
    <t>2020年中央财政林业有害生物防治</t>
  </si>
  <si>
    <t>壶口镇留村车城乡曹井村</t>
  </si>
  <si>
    <t>鼠兔害防治5000亩</t>
  </si>
  <si>
    <t>带动贫困户每户增收3000元</t>
  </si>
  <si>
    <t>2020年未成林造林地管护资源</t>
  </si>
  <si>
    <t>对全县未成林地进行管护及管护人员劳务补助发放</t>
  </si>
  <si>
    <t>聘用护林员</t>
  </si>
  <si>
    <t>9.4万亩永久性公益林得到保护，管护中聘用建档立卡贫困护林员管护，管护中聘用建档立卡贫困护林员管护，带动每户1口人3500元管护劳务收入。</t>
  </si>
  <si>
    <t>2020年永久性公益林补助资金</t>
  </si>
  <si>
    <t>车城乡、吉昌镇、东城乡、中垛乡</t>
  </si>
  <si>
    <t>对全县永久性公益林进行补助，集体和个人经济补偿、管护人员劳务补助、其他支出</t>
  </si>
  <si>
    <t>0.82万亩永久性公益林得到保护，管护中聘用建档立卡贫困护林员管护，管护中聘用建档立卡贫困护林员管护，带动每户1口人3500元管护劳务收入。</t>
  </si>
  <si>
    <t>2020年林业有害生物防治和监测预防</t>
  </si>
  <si>
    <t>车城乡兰家河、曹井、小叶岭、柏山寺东石泉、吉昌镇马家河、中垛马连滩、高速出省口、管头山森林公园</t>
  </si>
  <si>
    <t>防治红脂大小蠹、中华鼢鼠，预防监测松材线虫病、美国白蛾</t>
  </si>
  <si>
    <t>2020年无刺花椒种植项目</t>
  </si>
  <si>
    <t>吉县柏山寺乡白子原村、河头村</t>
  </si>
  <si>
    <t>在吉县柏山寺乡白子原村、河头村选取适宜立地生长条件的“南强1号”无刺花椒引进栽培区域，建立高标准引进栽培示范园100亩，通过对比，从中总结出一套适宜本土推广的无刺花椒“南强1号”的栽培技术。</t>
  </si>
  <si>
    <t>选取适宜立地生长条件的“南强1号”无刺花椒引进栽培区域，建立高标准引进栽培示范园100亩，通过对比，从中总结出一套适宜本土推广的无刺花椒“南强1号”的栽培技术。</t>
  </si>
  <si>
    <t>通过举办技术培训班和现场技术指导，为当地培养更多的农民技术人员。</t>
  </si>
  <si>
    <t>2020年森林植被恢复费项目</t>
  </si>
  <si>
    <t>壶口镇陈家岭村</t>
  </si>
  <si>
    <t>新造林362.5亩</t>
  </si>
  <si>
    <t>带动贫困户造林，增加贫困户收入</t>
  </si>
  <si>
    <t>2020年森林抚育</t>
  </si>
  <si>
    <t>续建</t>
  </si>
  <si>
    <t>山头庙</t>
  </si>
  <si>
    <t>吉县红旗国有林场</t>
  </si>
  <si>
    <t>3000亩森林抚育</t>
  </si>
  <si>
    <t>通过抚育增加森林蓄积、提高生态效益</t>
  </si>
  <si>
    <t>2020年管头山营林区管护站建设</t>
  </si>
  <si>
    <t>管头山</t>
  </si>
  <si>
    <t>管护用房面积：153.49㎡</t>
  </si>
  <si>
    <t>改善管护站人员办公生活条件</t>
  </si>
  <si>
    <t>2020年陆野生动物疫源疫病监测</t>
  </si>
  <si>
    <t>日常监测3万元用于野外监测、信息传输应急处置；野猪非洲猪瘟监测2万元、视频监控运行与维护2万元</t>
  </si>
  <si>
    <t>通过对高科技的投入、降低监测成本提高监测效果</t>
  </si>
  <si>
    <t>永久性公益林建设</t>
  </si>
  <si>
    <t>0.37万亩公益林管护</t>
  </si>
  <si>
    <t>通过管护提高了森林覆盖率</t>
  </si>
  <si>
    <t>2020年基层农技推广</t>
  </si>
  <si>
    <t>全县范围内招生</t>
  </si>
  <si>
    <t>农业农村局</t>
  </si>
  <si>
    <t>培训不少于25名基层农技人员，建设不少于2个示范基地，培育一批科技示范主体、开展特聘计划</t>
  </si>
  <si>
    <t>示范基地间接带动贫困户</t>
  </si>
  <si>
    <t>特色农产品产业支撑项目贷款贴息</t>
  </si>
  <si>
    <t>省、市级产业化龙头企业所在地</t>
  </si>
  <si>
    <t>为省、市级产业化龙头企业符合特色农产品产业支撑项目的贷款进行贴息。</t>
  </si>
  <si>
    <t>通过对省、市级产业化龙头企业进行贴息，提高龙头企业效益，推动龙头企业发展，促进龙头企业带动产业扶贫和消费扶贫能力，增加建档立卡户收入。</t>
  </si>
  <si>
    <t>农产品质量安全县</t>
  </si>
  <si>
    <t>推行食用农产品合格证制度、开展生产经营主体农产品质量安全追溯点、县乡村网格化监管和县级指挥调度中心建设，组织农产品质量安全监督抽查，开展日常检验检测、标准化生产、执法检查、案件查处、农产品质量安全宣传培训等农产品质量安全监管工作。</t>
  </si>
  <si>
    <t>有效提升农产品质量安全水平，间接带动贫困户50户，每户增收300元。</t>
  </si>
  <si>
    <t>地理标志农产品体系建设</t>
  </si>
  <si>
    <t>吉昌镇城北</t>
  </si>
  <si>
    <t>吉县苹果地理标志生产基地开展标准化生产，印制地理标志包装箱</t>
  </si>
  <si>
    <t>带动30户贫困户每户增收120元</t>
  </si>
  <si>
    <t>耕地质量保护提升项目</t>
  </si>
  <si>
    <t>耕地质量评价、数据库更新，对全县40个土壤样点进行分析评价</t>
  </si>
  <si>
    <t>对全县40个土壤样点进行分析评价</t>
  </si>
  <si>
    <t>更新耕地质量等级数据库</t>
  </si>
  <si>
    <t>化肥减量增效项目</t>
  </si>
  <si>
    <t>土样采集化验、田间肥料试验、测土配方施肥信息上墙、减肥增效示范区建设等</t>
  </si>
  <si>
    <t>肥料使用量减少3%以上，利用率提高到40%以上</t>
  </si>
  <si>
    <t>蔬菜生产补贴</t>
  </si>
  <si>
    <t>2018.11.01</t>
  </si>
  <si>
    <t>2019.10.31</t>
  </si>
  <si>
    <t>新建蔬菜设施、集约化育苗、生产环节等等</t>
  </si>
  <si>
    <t>菜农</t>
  </si>
  <si>
    <t>增加吉县蔬菜市场供应，提高菜农收入。</t>
  </si>
  <si>
    <t>直接补贴到户</t>
  </si>
  <si>
    <t>扩大农业生产托管服务试点面积</t>
  </si>
  <si>
    <t>柏山寺乡大庄村</t>
  </si>
  <si>
    <t>割草、秋季施肥1960亩</t>
  </si>
  <si>
    <t>每亩减少物资成本和作业成本61元</t>
  </si>
  <si>
    <t>以生猪为主的畜牧产业提升项目</t>
  </si>
  <si>
    <t>农业生产发展项目</t>
  </si>
  <si>
    <t>吉县车城乡赵村</t>
  </si>
  <si>
    <t>2019.10.12</t>
  </si>
  <si>
    <t>2020.03.03</t>
  </si>
  <si>
    <t>吉县畜牧发展中心</t>
  </si>
  <si>
    <t>蓄水池等配套设施500m³</t>
  </si>
  <si>
    <t>项目完成后，能够促进公司生产更加标准化、规范化，保障公司生产水平现代化，      生产的沼液、粪便就近还田利用，能大幅度提升周边苹果品质，促进果农增收。</t>
  </si>
  <si>
    <t>无</t>
  </si>
  <si>
    <t>2020年屯里镇卫生院精准医疗扶贫短缺设备采购</t>
  </si>
  <si>
    <t xml:space="preserve">吉县医疗集团屯里镇卫生院
</t>
  </si>
  <si>
    <t xml:space="preserve">安装全自动生化分析仪
</t>
  </si>
  <si>
    <t>屯里镇</t>
  </si>
  <si>
    <t>解决群众看病难的问题</t>
  </si>
  <si>
    <t>带动贫困户就近就医</t>
  </si>
  <si>
    <t>2020年车城乡卫生院精准医疗扶贫短缺设备采购</t>
  </si>
  <si>
    <t>吉县医疗集团车城乡卫生院</t>
  </si>
  <si>
    <t>数字化医用X射线摄影系统的供应、运输、安装、调试、培训和售后服务等</t>
  </si>
  <si>
    <t>全乡居民</t>
  </si>
  <si>
    <t>解决群众看病难的问题，实现县乡一体化建设</t>
  </si>
  <si>
    <t>2020年吉昌镇卫生院精准医疗扶贫短缺设备采购</t>
  </si>
  <si>
    <t>吉昌镇卫生院</t>
  </si>
  <si>
    <t>吉县医疗集团吉昌镇卫生院</t>
  </si>
  <si>
    <t>全镇居民</t>
  </si>
  <si>
    <t>带动贫困户就近就</t>
  </si>
  <si>
    <t>2020年东城乡卫生院精准医疗扶贫短缺设备采购</t>
  </si>
  <si>
    <t>吉县医疗集团东城乡卫生院</t>
  </si>
  <si>
    <t>2020.4</t>
  </si>
  <si>
    <t>吉县医疗集团</t>
  </si>
  <si>
    <t>安装数字化医用X射线摄影系统</t>
  </si>
  <si>
    <t>东城乡</t>
  </si>
  <si>
    <t>解决群众看病难问题</t>
  </si>
  <si>
    <t>2020年柏山寺卫生院精准医疗扶贫短缺设备采购</t>
  </si>
  <si>
    <t>吉县医疗集团柏山寺乡卫生院</t>
  </si>
  <si>
    <t>安装全自动生化分析仪、安装数字化医用X射线摄影系统</t>
  </si>
  <si>
    <r>
      <rPr>
        <sz val="11"/>
        <color theme="1"/>
        <rFont val="宋体"/>
        <charset val="0"/>
      </rPr>
      <t>2020年中垛乡卫生院精准医疗扶贫短缺设备采购</t>
    </r>
    <r>
      <rPr>
        <sz val="11"/>
        <color theme="1"/>
        <rFont val="Arial"/>
        <charset val="0"/>
      </rPr>
      <t xml:space="preserve">	</t>
    </r>
  </si>
  <si>
    <t xml:space="preserve">吉县医疗集团中垛乡卫生院
</t>
  </si>
  <si>
    <t>安装数字化摄影X射线机</t>
  </si>
  <si>
    <t>中垛乡</t>
  </si>
  <si>
    <r>
      <rPr>
        <sz val="11"/>
        <color theme="1"/>
        <rFont val="宋体"/>
        <charset val="0"/>
      </rPr>
      <t>2020年壶口镇卫生院精准医疗扶贫短缺设备采购</t>
    </r>
    <r>
      <rPr>
        <sz val="11"/>
        <color theme="1"/>
        <rFont val="Arial"/>
        <charset val="0"/>
      </rPr>
      <t xml:space="preserve">	</t>
    </r>
  </si>
  <si>
    <t>壶口镇卫生院</t>
  </si>
  <si>
    <r>
      <rPr>
        <sz val="11"/>
        <color theme="1"/>
        <rFont val="宋体"/>
        <charset val="0"/>
      </rPr>
      <t>2020年文城乡卫生院精准医疗扶贫短缺设备采购</t>
    </r>
    <r>
      <rPr>
        <sz val="11"/>
        <color theme="1"/>
        <rFont val="Arial"/>
        <charset val="0"/>
      </rPr>
      <t xml:space="preserve">		</t>
    </r>
  </si>
  <si>
    <t xml:space="preserve">吉县医疗集团文城乡卫生院
</t>
  </si>
  <si>
    <t xml:space="preserve">安装数字化摄影X射线机
</t>
  </si>
  <si>
    <t>文城乡</t>
  </si>
  <si>
    <t>二、生活条件改善</t>
  </si>
  <si>
    <t>2020年危房改造项目</t>
  </si>
  <si>
    <t>新建、改建</t>
  </si>
  <si>
    <t>各乡镇</t>
  </si>
  <si>
    <t>吉县住建局</t>
  </si>
  <si>
    <t>对因降雨、水路不畅等原因造成的建档立卡贫困户住房安全隐患进行维修加固。</t>
  </si>
  <si>
    <t>改善农村住房困难群众住房安全</t>
  </si>
  <si>
    <t>三、金融扶贫</t>
  </si>
  <si>
    <t>2020年金融扶贫小额信贷贴息</t>
  </si>
  <si>
    <t>扶贫办</t>
  </si>
  <si>
    <t>建档立卡贫困户贴息补助</t>
  </si>
  <si>
    <t>增加建档立卡户增收</t>
  </si>
  <si>
    <t>通过贴息增加建档立卡户增收</t>
  </si>
  <si>
    <t>2020年省市扶贫龙头企业和农民专业合作社复工带贫补助</t>
  </si>
  <si>
    <t>三家省级龙头企业和合作社，五家市级龙头企业和合作社</t>
  </si>
  <si>
    <t>支持复工复产</t>
  </si>
  <si>
    <t>带动贫困户就业增收</t>
  </si>
  <si>
    <t>四、教育扶贫</t>
  </si>
  <si>
    <t>吉县_教育扶贫_2019-2020学年雨露计划教育扶贫资助项目</t>
  </si>
  <si>
    <t>730人，每人3000元</t>
  </si>
  <si>
    <t>减轻建档立卡户上学难的问题</t>
  </si>
  <si>
    <t>减轻建档立卡户负担</t>
  </si>
  <si>
    <t>2020年教育扶贫（大学二本B类以上）</t>
  </si>
  <si>
    <t>100人，每人5000元</t>
  </si>
  <si>
    <t>2020年创业致富带人培训</t>
  </si>
  <si>
    <t>102人</t>
  </si>
  <si>
    <t>增加致富本领</t>
  </si>
  <si>
    <t>带动贫困户自主创业，发展内生动力</t>
  </si>
  <si>
    <t>高素质农民培育</t>
  </si>
  <si>
    <t>新型经营主体带头人、农业产业精准扶贫培训216人，开展生产技能考核评价人数不少于培训人数的80%</t>
  </si>
  <si>
    <t>受训农户提升农业生产综合素质</t>
  </si>
  <si>
    <t>专业技能型和专业服务型高素质农民605人，开展生产技能考核评价人数不少于培训人数的80%</t>
  </si>
  <si>
    <t>提升脱贫户农业生产综合素质，进一步巩固提升脱贫效益</t>
  </si>
  <si>
    <t>五、村基础设施</t>
  </si>
  <si>
    <t>2020年吉昌镇桥南两满池田间路硬化</t>
  </si>
  <si>
    <t>桥南两满池</t>
  </si>
  <si>
    <t>6.94公里</t>
  </si>
  <si>
    <t>整村</t>
  </si>
  <si>
    <t>解决群众出行难、运输难问题，进一步巩固脱贫成效</t>
  </si>
  <si>
    <t>贫困户参与工程实施，带动贫困户巩固提升</t>
  </si>
  <si>
    <t>2020年吉昌镇谢悉村田间路硬化</t>
  </si>
  <si>
    <t>谢悉村</t>
  </si>
  <si>
    <t>4.205公里</t>
  </si>
  <si>
    <t>2020年吉昌镇林雨村田间路硬化</t>
  </si>
  <si>
    <t>林雨村</t>
  </si>
  <si>
    <t>4.595公里</t>
  </si>
  <si>
    <t>2020年吉昌镇山阳村田间路硬化</t>
  </si>
  <si>
    <t>山阳村</t>
  </si>
  <si>
    <t>4.57公里</t>
  </si>
  <si>
    <t>2020年吉昌镇赵村垣田间路硬化</t>
  </si>
  <si>
    <t>赵村</t>
  </si>
  <si>
    <t>6.2公里</t>
  </si>
  <si>
    <t>2020年吉昌镇兰古庄巷道及田间路硬化</t>
  </si>
  <si>
    <t>兰古庄</t>
  </si>
  <si>
    <t>3.5公里</t>
  </si>
  <si>
    <t>2020年东城乡西村巷道硬化</t>
  </si>
  <si>
    <t>西村</t>
  </si>
  <si>
    <t>0.522公里</t>
  </si>
  <si>
    <t>2020年东城乡高楼沟至吉壶路道路硬化</t>
  </si>
  <si>
    <t>高楼沟</t>
  </si>
  <si>
    <t>2.6公里</t>
  </si>
  <si>
    <t>2020年东城乡山头至西赵村道路硬化</t>
  </si>
  <si>
    <t>山头村</t>
  </si>
  <si>
    <t>2.2公里</t>
  </si>
  <si>
    <t>2020年中垛村至柳沟村道路及巷道硬化</t>
  </si>
  <si>
    <t>中垛村至柳沟村</t>
  </si>
  <si>
    <t>3.95公里</t>
  </si>
  <si>
    <t>2020年中垛乡南光村巷道硬化</t>
  </si>
  <si>
    <t>南光村</t>
  </si>
  <si>
    <t>7.27公里</t>
  </si>
  <si>
    <t>2020年车城乡赵村猪场路及田间路硬化</t>
  </si>
  <si>
    <t>赵村猪场</t>
  </si>
  <si>
    <t>3.61公里</t>
  </si>
  <si>
    <t>2020年车城乡曹井村巷道及田间路硬化</t>
  </si>
  <si>
    <t>曹井村</t>
  </si>
  <si>
    <t>5.5公里</t>
  </si>
  <si>
    <t>2020年车城乡蒜峪庙后至兰家圪台田间路硬化</t>
  </si>
  <si>
    <t>兰家圪台</t>
  </si>
  <si>
    <t>4公里</t>
  </si>
  <si>
    <t>2020年柏山寺乡圪塔村巷道硬化</t>
  </si>
  <si>
    <t>圪塔村</t>
  </si>
  <si>
    <t>2.17公里</t>
  </si>
  <si>
    <t>2020年柏山寺乡南耀村巷道硬化</t>
  </si>
  <si>
    <t>南耀村</t>
  </si>
  <si>
    <t>5公里</t>
  </si>
  <si>
    <t>2020年柏山寺乡耀角村巷道硬化</t>
  </si>
  <si>
    <t>耀角村</t>
  </si>
  <si>
    <t>2.67公里</t>
  </si>
  <si>
    <t>2020年柏山寺大庄至北儿岭村级道路及巷道硬化</t>
  </si>
  <si>
    <t>大庄至北儿岭</t>
  </si>
  <si>
    <t>3.9公里</t>
  </si>
  <si>
    <t>2020年屯里镇窑头村雨院沟至国道田间路硬化</t>
  </si>
  <si>
    <t>窑头村雨院沟</t>
  </si>
  <si>
    <t>4.5公里</t>
  </si>
  <si>
    <t>2020年吉昌镇兰村九州炼油厂至白河村道路硬化</t>
  </si>
  <si>
    <t>吉昌镇
兰村</t>
  </si>
  <si>
    <t>解决群众出行难，运输难问题，进一步巩脱贫成效</t>
  </si>
  <si>
    <t>贫困户参与工程施工</t>
  </si>
  <si>
    <t>2020年车城乡窑科山头田间路硬化</t>
  </si>
  <si>
    <t>2020年屯里镇五龙宫设施蔬菜大棚生产基地道路硬化</t>
  </si>
  <si>
    <t>屯里镇
五龙宫村</t>
  </si>
  <si>
    <t>2020年屯里镇屯里村南山、路古垣田间路硬化</t>
  </si>
  <si>
    <t>屯里镇
屯里村</t>
  </si>
  <si>
    <t>2020年屯里镇放马岭三岔腰村级道路硬化</t>
  </si>
  <si>
    <t>屯里镇
窑渠村</t>
  </si>
  <si>
    <t>2020年南宜秋至柏山寺提水管道改造工程</t>
  </si>
  <si>
    <t>柏山寺乡
官庄村</t>
  </si>
  <si>
    <t>水利局</t>
  </si>
  <si>
    <t>提水管道改造</t>
  </si>
  <si>
    <t>解决饮水、灌溉问题</t>
  </si>
  <si>
    <t>文城村街巷道改造（旅游路口至广场）</t>
  </si>
  <si>
    <t>文城村</t>
  </si>
  <si>
    <t>2020.10</t>
  </si>
  <si>
    <t>着力改善农村基础设施，助力农业发展，让老百姓增产增收</t>
  </si>
  <si>
    <t>文城村街巷道改造（化肥站至光伏站口）</t>
  </si>
  <si>
    <t>文城村街巷道改造（光伏站口至油路口交接处）</t>
  </si>
  <si>
    <t>文城村街巷道改造（光伏站内维修工程）</t>
  </si>
  <si>
    <t>文城村姚家畔田间路硬化</t>
  </si>
  <si>
    <t>东关社区圪针沟骨干坝至谢悉村沟底田间路硬化</t>
  </si>
  <si>
    <t>东关社区</t>
  </si>
  <si>
    <t>吉昌镇东关社区圪针沟巷道硬化及排水维修</t>
  </si>
  <si>
    <t>东关社区巷道硬化维修</t>
  </si>
  <si>
    <t>白额村张尖村巷道硬化</t>
  </si>
  <si>
    <t>中垛乡
白额村</t>
  </si>
  <si>
    <t>2020.05</t>
  </si>
  <si>
    <t>巷道硬化2.2公里</t>
  </si>
  <si>
    <t>马连滩村清川河道路硬化</t>
  </si>
  <si>
    <t>中垛乡
马莲滩村</t>
  </si>
  <si>
    <t>道路硬化5.2公里</t>
  </si>
  <si>
    <t>车城乡赵村朱原头村村级道路改造及巷道硬化</t>
  </si>
  <si>
    <t>车城乡
赵村</t>
  </si>
  <si>
    <t>村级道路改造及巷道硬化2.3公里</t>
  </si>
  <si>
    <t>吉昌镇马家河村咀头村、窑圪垛巷道硬化</t>
  </si>
  <si>
    <t>吉昌镇
马家河村</t>
  </si>
  <si>
    <t>巷道硬化2.5公里</t>
  </si>
  <si>
    <t>西岭、徐家岭等新农村供水改造</t>
  </si>
  <si>
    <t>西岭、徐家岭</t>
  </si>
  <si>
    <t>供水改造</t>
  </si>
  <si>
    <t>让百姓喝上安全饮用水</t>
  </si>
  <si>
    <t>2020年白额新农村供水改造工程</t>
  </si>
  <si>
    <t>白额村</t>
  </si>
  <si>
    <t>东城供水改造</t>
  </si>
  <si>
    <t>东城</t>
  </si>
  <si>
    <t>文城补充水源工程</t>
  </si>
  <si>
    <t>文城</t>
  </si>
  <si>
    <t>补充水源</t>
  </si>
  <si>
    <t>永固村补充水源</t>
  </si>
  <si>
    <t>永固村</t>
  </si>
  <si>
    <t>白额村供水改造</t>
  </si>
  <si>
    <t>留村站补充水源</t>
  </si>
  <si>
    <t>留村</t>
  </si>
  <si>
    <t>曹井村供水改造</t>
  </si>
  <si>
    <t>曹井村蒜峪提水改造</t>
  </si>
  <si>
    <t>提水改造</t>
  </si>
  <si>
    <t>美丽宜居示范村建设</t>
  </si>
  <si>
    <t>吉县东城乡社堤村、中垛乡白额村</t>
  </si>
  <si>
    <t>美化村容村貌、优化村民居住环境、提升村内生态宜居水平</t>
  </si>
  <si>
    <t>项目实施后，社堤村乡村旅游将达到设施齐全并美化了村容村貌，进一步优化了村民的生产和居住环境，进一步提升村内整体的生态宜居水平，为社堤村的乡村旅游发展取得进一步帮助，加快“农村旅游”融合发展，继续全力推进省级美丽宜居示范村建设，最终实现农业强、农村美、农民富的目标</t>
  </si>
  <si>
    <t>农业信息化建设项目</t>
  </si>
  <si>
    <t>67个益农社</t>
  </si>
  <si>
    <t>建设不少于67个益农信息社</t>
  </si>
  <si>
    <t>为我县农民提供电商服务,促进农产品网上销售，可提供67个就业岗位。</t>
  </si>
  <si>
    <t>高标准农田建设项目</t>
  </si>
  <si>
    <t>吉昌镇西关村、林雨村、西关村，上东村。车城乡车城村、柏坡底村、兰家河村、曹井村、赵村、中垛乡中垛村</t>
  </si>
  <si>
    <t>土地平整、田间路硬化、节水灌溉1.5万亩</t>
  </si>
  <si>
    <t>项目实施后每亩增收350元，进一步巩固脱贫成效。</t>
  </si>
  <si>
    <t>集雨补灌项目辅助工程</t>
  </si>
  <si>
    <t>东城乡社堤村</t>
  </si>
  <si>
    <t>挡砂池等辅助设施92个</t>
  </si>
  <si>
    <t>过滤沉淀泥沙，石子等杂质，收集雨水发挥补灌作用</t>
  </si>
  <si>
    <t>为果园灌溉提供方便，达到坑旱节水作用，提高水分利用率</t>
  </si>
  <si>
    <t>吉县柏山寺乡黑秀村以工代赈农田水利田间灌溉工程项目</t>
  </si>
  <si>
    <t>柏山寺乡黑秀村</t>
  </si>
  <si>
    <t>吉县发展和改革局</t>
  </si>
  <si>
    <t>改善农田节水灌溉面积800亩。新建50立方米蓄水池一座，铺设田间输水管网和配套设施。</t>
  </si>
  <si>
    <t>黑秀村全村农户</t>
  </si>
  <si>
    <t>改善农田节水灌溉面积800亩</t>
  </si>
  <si>
    <t>参与劳动获得报酬，基础设施改善</t>
  </si>
  <si>
    <t>2020年东城乡社堤村、真村两个村果园托管项目</t>
  </si>
  <si>
    <t>东城乡政府</t>
  </si>
  <si>
    <t>进行3000亩果园托管</t>
  </si>
  <si>
    <t>通过整合闲散果园集中管理提升东城乡苹果质量，做好品质统一，稳定提高果品收入。</t>
  </si>
  <si>
    <t>参与劳动获得报酬</t>
  </si>
  <si>
    <t>吉昌镇大田窝提水工程</t>
  </si>
  <si>
    <t>大田窝村</t>
  </si>
  <si>
    <t>吉昌镇政府</t>
  </si>
  <si>
    <t>200立方米蓄水池一座、输送管道1123米，主厂房42平米</t>
  </si>
  <si>
    <t>保障了130户359口人的吃水安全</t>
  </si>
  <si>
    <t>吉县县道X591(吉壶线）县城至人祖山路口段公路</t>
  </si>
  <si>
    <t>改建</t>
  </si>
  <si>
    <t>吉昌镇</t>
  </si>
  <si>
    <t>吉县交通运输局</t>
  </si>
  <si>
    <t>路基、路面、桥涵、排水、安全防护及附属设施</t>
  </si>
  <si>
    <t>2020年农村公路抢修恢复工程</t>
  </si>
  <si>
    <t>吉县</t>
  </si>
  <si>
    <t>水毁抢修</t>
  </si>
  <si>
    <t>2020年“四好农村路”建设项目</t>
  </si>
  <si>
    <t>吉县三大坂块旅游公路建设项目</t>
  </si>
  <si>
    <t>2020年农村公路养护1</t>
  </si>
  <si>
    <t xml:space="preserve"> 养护</t>
  </si>
  <si>
    <t>养护</t>
  </si>
  <si>
    <t>2020年农村公路养护2</t>
  </si>
  <si>
    <t>2020年四好农村路建设项目</t>
  </si>
  <si>
    <t>路面工程</t>
  </si>
  <si>
    <t>2020年窄路面拓宽改造工程</t>
  </si>
  <si>
    <t>柏树-存心窄路面拓宽改造工程</t>
  </si>
  <si>
    <t>柏树-存心</t>
  </si>
  <si>
    <t>路基、路面工程</t>
  </si>
  <si>
    <t>大疙瘩-克难坡公路改造及文城乡南村村道完善排水工程</t>
  </si>
  <si>
    <t>大疙瘩-克难坡、南村</t>
  </si>
  <si>
    <t>混凝土排水沟</t>
  </si>
  <si>
    <t>农村公路建设</t>
  </si>
  <si>
    <t>养护提质、撤并建制：路基、路面工程</t>
  </si>
  <si>
    <t>固沟保塬项目</t>
  </si>
  <si>
    <t>中垛乡、吉昌镇、文城乡</t>
  </si>
  <si>
    <t>吉县水利局</t>
  </si>
  <si>
    <r>
      <rPr>
        <sz val="11"/>
        <color theme="1"/>
        <rFont val="宋体"/>
        <charset val="134"/>
      </rPr>
      <t>午生村等12个塬面保护项目，共保护塬面面积57.1km</t>
    </r>
    <r>
      <rPr>
        <vertAlign val="superscript"/>
        <sz val="11"/>
        <color theme="1"/>
        <rFont val="宋体"/>
        <charset val="134"/>
      </rPr>
      <t>2</t>
    </r>
  </si>
  <si>
    <t>保护塬面面积57.1平方公里</t>
  </si>
  <si>
    <t>贫困户参与工程施工，带动增收</t>
  </si>
  <si>
    <t>淤地坝除险加固</t>
  </si>
  <si>
    <t>吉昌镇、屯里镇</t>
  </si>
  <si>
    <t>除险加固淤地坝4座</t>
  </si>
  <si>
    <t>有效控制水土流失面积13.5平方公里</t>
  </si>
  <si>
    <t>山洪灾害防治项目</t>
  </si>
  <si>
    <t>吉昌镇、东城乡、柏山寺乡、车城乡、屯里镇、中垛乡</t>
  </si>
  <si>
    <t>设备维修更换养护</t>
  </si>
  <si>
    <t>保障危险区域2378人安全渡迅</t>
  </si>
  <si>
    <t>农村饮水工程维修养护</t>
  </si>
  <si>
    <t>维修养护农村饮水工程17处</t>
  </si>
  <si>
    <t>保障农村饮水安全人口9687人</t>
  </si>
  <si>
    <t>农村饮水安全巩固提升工程</t>
  </si>
  <si>
    <t>吉昌镇、车城乡、屯里镇、中垛乡</t>
  </si>
  <si>
    <t>改造农村饮水工程8处</t>
  </si>
  <si>
    <t>保障农村饮水安全人口2553人</t>
  </si>
  <si>
    <t>水库维修养护</t>
  </si>
  <si>
    <t>谢悉水库、上贴水库</t>
  </si>
  <si>
    <t>坝坡整修</t>
  </si>
  <si>
    <t>确保两座水库正常运行</t>
  </si>
  <si>
    <t>淤地坝运行管护</t>
  </si>
  <si>
    <t>维修养护79座淤地坝</t>
  </si>
  <si>
    <t>确保79座淤地坝正常运行</t>
  </si>
  <si>
    <t>重点河道岁修项目</t>
  </si>
  <si>
    <t>屯里镇安乐村</t>
  </si>
  <si>
    <t>维修护堤</t>
  </si>
  <si>
    <t>确保安乐村防洪安全</t>
  </si>
  <si>
    <t>水旱灾害防御补助</t>
  </si>
  <si>
    <t>监测站点维修</t>
  </si>
  <si>
    <t>确保吉昌镇防洪安全</t>
  </si>
  <si>
    <t>地下水位监测</t>
  </si>
  <si>
    <t>屯里镇、车城乡、吉昌镇、壶口镇</t>
  </si>
  <si>
    <t>缴纳8个地下水位监测井SIM卡费，发放8个水井的看护人工资</t>
  </si>
  <si>
    <t>确保8个地下水位监测井正常在线，保护地下水资源</t>
  </si>
  <si>
    <t>吉县清水河河道治理项目</t>
  </si>
  <si>
    <t>吉昌镇祖师庙村</t>
  </si>
  <si>
    <t>浆砌石挡墙，河道疏浚</t>
  </si>
  <si>
    <t>保护两岸群众生命财产安全</t>
  </si>
  <si>
    <t>东城提黄灌溉</t>
  </si>
  <si>
    <t>东城山头村至刘村管道工程</t>
  </si>
  <si>
    <t>新增果园灌溉面积1万亩</t>
  </si>
  <si>
    <t>中垛乡、车城乡、东城乡、壶口镇、文城乡、柏山寺乡</t>
  </si>
  <si>
    <t>改造农村供水工程10处</t>
  </si>
  <si>
    <t>保障农村饮水安全人口7895人</t>
  </si>
  <si>
    <t>2020年农村饮水安全巩固提升工程</t>
  </si>
  <si>
    <t>车城乡、屯里镇、壶口镇、文城乡、柏山寺乡</t>
  </si>
  <si>
    <t>改造农村供水工程8处</t>
  </si>
  <si>
    <t>保障农村饮水安全人口2063人</t>
  </si>
  <si>
    <t>吉县2020年农村饮水安全工程维修养护市级资金</t>
  </si>
  <si>
    <t>饮水安全工程维修养护</t>
  </si>
  <si>
    <t>2020年贪夜蛾应急防控</t>
  </si>
  <si>
    <t>1、购买应急防控物资46万元。2、防控作业费10万元。3、技术培训费4万元</t>
  </si>
  <si>
    <t>防治虫害</t>
  </si>
  <si>
    <t>贫困户参与，带动增收</t>
  </si>
  <si>
    <t>2020年吉昌镇易地扶贫搬迁旧窑封堵</t>
  </si>
  <si>
    <t>搬迁旧窑封堵</t>
  </si>
  <si>
    <t>贫困人口</t>
  </si>
  <si>
    <t>搬迁户全部搬迁，旧窑拆除、封堵</t>
  </si>
  <si>
    <t>使老百姓住房有保障。</t>
  </si>
  <si>
    <t>2020年中垛乡易地扶贫搬迁旧窑封堵</t>
  </si>
  <si>
    <t>2020年柏山寺乡易地扶贫搬迁旧窑封堵</t>
  </si>
  <si>
    <t>柏山寺乡</t>
  </si>
  <si>
    <t>2020年屯里镇易地扶贫搬迁旧窑封堵</t>
  </si>
  <si>
    <t>2020年东城乡易地扶贫搬迁旧窑封堵</t>
  </si>
  <si>
    <t>2020年壶口镇易地扶贫搬迁旧窑封堵</t>
  </si>
  <si>
    <t>壶口镇</t>
  </si>
  <si>
    <t>2020年文城乡易地扶贫搬迁旧窑封堵</t>
  </si>
  <si>
    <t>2020年车城乡易地扶贫搬迁旧窑封堵</t>
  </si>
  <si>
    <t>车城乡</t>
  </si>
  <si>
    <t>2020年辛村滴水渗灌</t>
  </si>
  <si>
    <t>辛村</t>
  </si>
  <si>
    <t>吉县吉昌镇人民政府</t>
  </si>
  <si>
    <t>辛村大坪160亩矮化（乔化）密植苹果示范园滴水渗灌基础设施建设</t>
  </si>
  <si>
    <t>35户</t>
  </si>
  <si>
    <t>六、项目管理费</t>
  </si>
  <si>
    <t>2020年项目管理费</t>
  </si>
  <si>
    <t>项目管理费用</t>
  </si>
  <si>
    <t>项目管理费</t>
  </si>
  <si>
    <t>保障施工质量效率</t>
  </si>
  <si>
    <t>吉县国家级电子商务进农村综合示范项目</t>
  </si>
  <si>
    <t>吉县工业和信息化局</t>
  </si>
  <si>
    <t>构建农产品上行和工业品下行流通体系；打造电商扶贫新机制；开展电商人才培训。</t>
  </si>
  <si>
    <t>全县农民</t>
  </si>
  <si>
    <t>培育农产品品牌创新销售；丰富电子商务生态系统；解决农村物流问题。</t>
  </si>
  <si>
    <t>通过广大农民群众培训，建立人才发展机制，打造电商直播基地。</t>
  </si>
  <si>
    <t>2020年水利项目管理费</t>
  </si>
  <si>
    <t>对项目进行监管</t>
  </si>
  <si>
    <t>吉县2020年脱贫攻坚项目库</t>
  </si>
  <si>
    <t>吉昌镇桥南两满池田间路硬化</t>
  </si>
  <si>
    <t>吉昌镇林雨村田间路硬化</t>
  </si>
  <si>
    <t>吉昌镇山阳村田间路硬化</t>
  </si>
  <si>
    <t>吉昌镇赵村垣田间路硬化</t>
  </si>
  <si>
    <t>吉昌镇兰古庄巷道及田间路硬化</t>
  </si>
  <si>
    <t>东城乡西村巷道硬化</t>
  </si>
  <si>
    <t>东城乡高楼沟至吉壶路道路硬化</t>
  </si>
  <si>
    <t>东城乡山头至西赵村道路硬化</t>
  </si>
  <si>
    <t>中垛村至柳沟村道路及巷道硬化</t>
  </si>
  <si>
    <t>中垛乡南光村巷道硬化</t>
  </si>
  <si>
    <t>车城乡赵村猪场路及田间路硬化</t>
  </si>
  <si>
    <t>车城乡蒜峪庙后至兰家圪台田间路硬化</t>
  </si>
  <si>
    <t>柏山寺乡圪塔村巷道硬化</t>
  </si>
  <si>
    <t>柏山寺乡南耀村巷道硬化</t>
  </si>
  <si>
    <t>柏山寺乡耀角村巷道硬化</t>
  </si>
  <si>
    <t>柏山寺大庄至北儿岭村级道路及巷道硬化</t>
  </si>
  <si>
    <t>屯里镇窑头村雨院沟至国道田间路硬化</t>
  </si>
  <si>
    <t>文城乡文城村街巷道改造工程</t>
  </si>
  <si>
    <t>1.8公里</t>
  </si>
  <si>
    <t>东城供水改造工程</t>
  </si>
  <si>
    <t>沟南、婆美、东庄等</t>
  </si>
  <si>
    <t>更换管道、维修水源</t>
  </si>
  <si>
    <t>文城沟</t>
  </si>
  <si>
    <t>拉电、打井增加水源、安装管道</t>
  </si>
  <si>
    <t>永固补充水源工程</t>
  </si>
  <si>
    <t>永固沟</t>
  </si>
  <si>
    <t>拉电、打井增加水源、安装管道、建蓄水池</t>
  </si>
  <si>
    <t>白额供水改造工程</t>
  </si>
  <si>
    <t>白额</t>
  </si>
  <si>
    <t>需要增加</t>
  </si>
  <si>
    <t>太度供水改造工程</t>
  </si>
  <si>
    <t>太度、峪口、碱滩</t>
  </si>
  <si>
    <t>更换管道</t>
  </si>
  <si>
    <t>曹井供水改造工程</t>
  </si>
  <si>
    <t>曹井</t>
  </si>
  <si>
    <t>更换管道、建蓄水池</t>
  </si>
  <si>
    <t>蒜峪提水工程</t>
  </si>
  <si>
    <t>蒜峪</t>
  </si>
  <si>
    <t>建设水源、安装管道</t>
  </si>
  <si>
    <t>中垛-白额公路</t>
  </si>
  <si>
    <t>4.6km路面</t>
  </si>
  <si>
    <t>咀头-高圪塔公路</t>
  </si>
  <si>
    <t>7.5km路面</t>
  </si>
  <si>
    <t>月庄-官庄-柏山寺线</t>
  </si>
  <si>
    <t>5km路基、路面、防护</t>
  </si>
  <si>
    <t>吉昌镇兰村九州炼油厂至白河村道路硬化</t>
  </si>
  <si>
    <t>车城乡窑科山头田间路硬化</t>
  </si>
  <si>
    <t>车城乡车城村高崖子田间路硬化</t>
  </si>
  <si>
    <t>车城乡
车城村</t>
  </si>
  <si>
    <t>屯里镇五龙宫设施蔬菜大棚生产基地道路硬化</t>
  </si>
  <si>
    <t>屯里镇屯里村南山、路古垣田间路硬化</t>
  </si>
  <si>
    <t>屯里镇放马岭三岔腰村级道路硬化</t>
  </si>
  <si>
    <t>南宜秋至柏山寺提水管道改造工程</t>
  </si>
  <si>
    <t>贫困村巩固提升</t>
  </si>
  <si>
    <t>基础设施建设</t>
  </si>
  <si>
    <t>吉昌镇
谢悉村</t>
  </si>
  <si>
    <t>吉昌镇谢悉村田间路硬化</t>
  </si>
  <si>
    <t>车城乡
曹井村</t>
  </si>
  <si>
    <t>车城乡曹井村巷道及田间路硬化</t>
  </si>
  <si>
    <t>安全饮水工程</t>
  </si>
  <si>
    <t>壶口镇
留村</t>
  </si>
  <si>
    <t>留村补充水源工程</t>
  </si>
  <si>
    <t>解决饮水问题</t>
  </si>
  <si>
    <t>老果园改造10000亩</t>
  </si>
  <si>
    <t>老果园改造10000亩，带动1000受益户。</t>
  </si>
  <si>
    <t>2020年雨露计划</t>
  </si>
  <si>
    <t>辛村滴水渗灌</t>
  </si>
  <si>
    <t>吉县红旗国有林场管头山管护站建设</t>
  </si>
  <si>
    <t>建设办公室5间、浴室2间、灶房1间、水电配套设施、辅助设施等</t>
  </si>
  <si>
    <t>解决管护职工办公条件</t>
  </si>
</sst>
</file>

<file path=xl/styles.xml><?xml version="1.0" encoding="utf-8"?>
<styleSheet xmlns="http://schemas.openxmlformats.org/spreadsheetml/2006/main">
  <numFmts count="11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00_ "/>
    <numFmt numFmtId="177" formatCode="0.00_);[Red]\(0.00\)"/>
    <numFmt numFmtId="178" formatCode="0.0000_);[Red]\(0.0000\)"/>
    <numFmt numFmtId="179" formatCode="0.00_ "/>
    <numFmt numFmtId="180" formatCode="yyyy/mm/dd"/>
    <numFmt numFmtId="181" formatCode="yyyy/m/d;@"/>
    <numFmt numFmtId="182" formatCode="0_ "/>
  </numFmts>
  <fonts count="49">
    <font>
      <sz val="11"/>
      <color indexed="8"/>
      <name val="宋体"/>
      <charset val="134"/>
    </font>
    <font>
      <sz val="10"/>
      <name val="黑体"/>
      <charset val="134"/>
    </font>
    <font>
      <sz val="8"/>
      <color indexed="8"/>
      <name val="宋体"/>
      <charset val="134"/>
    </font>
    <font>
      <sz val="11"/>
      <color indexed="10"/>
      <name val="宋体"/>
      <charset val="134"/>
    </font>
    <font>
      <sz val="8"/>
      <name val="黑体"/>
      <charset val="134"/>
    </font>
    <font>
      <sz val="8"/>
      <color indexed="10"/>
      <name val="黑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8"/>
      <name val="宋体"/>
      <charset val="134"/>
    </font>
    <font>
      <b/>
      <sz val="10"/>
      <name val="黑体"/>
      <charset val="134"/>
    </font>
    <font>
      <b/>
      <sz val="10"/>
      <name val="宋体"/>
      <charset val="134"/>
    </font>
    <font>
      <sz val="8"/>
      <name val="宋体"/>
      <charset val="134"/>
    </font>
    <font>
      <sz val="10"/>
      <color indexed="10"/>
      <name val="Times New Roman"/>
      <charset val="134"/>
    </font>
    <font>
      <sz val="10"/>
      <color indexed="10"/>
      <name val="仿宋_GB2312"/>
      <charset val="134"/>
    </font>
    <font>
      <sz val="10"/>
      <color indexed="8"/>
      <name val="仿宋_GB2312"/>
      <charset val="134"/>
    </font>
    <font>
      <sz val="10"/>
      <color indexed="8"/>
      <name val="Times New Roman"/>
      <charset val="134"/>
    </font>
    <font>
      <sz val="11"/>
      <color indexed="8"/>
      <name val="Times New Roman"/>
      <charset val="134"/>
    </font>
    <font>
      <sz val="12"/>
      <name val="仿宋_GB2312"/>
      <charset val="134"/>
    </font>
    <font>
      <sz val="8"/>
      <color indexed="10"/>
      <name val="宋体"/>
      <charset val="134"/>
    </font>
    <font>
      <sz val="9"/>
      <color indexed="10"/>
      <name val="仿宋_GB2312"/>
      <charset val="134"/>
    </font>
    <font>
      <sz val="9"/>
      <color indexed="8"/>
      <name val="Times New Roman"/>
      <charset val="134"/>
    </font>
    <font>
      <sz val="11"/>
      <name val="黑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黑体"/>
      <charset val="134"/>
    </font>
    <font>
      <b/>
      <sz val="12"/>
      <name val="宋体"/>
      <charset val="134"/>
    </font>
    <font>
      <sz val="11"/>
      <color theme="1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Arial"/>
      <charset val="0"/>
    </font>
    <font>
      <vertAlign val="superscript"/>
      <sz val="11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5" fillId="18" borderId="14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3" fillId="16" borderId="16" applyNumberFormat="0" applyFont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44" fillId="10" borderId="19" applyNumberFormat="0" applyAlignment="0" applyProtection="0">
      <alignment vertical="center"/>
    </xf>
    <xf numFmtId="0" fontId="28" fillId="10" borderId="14" applyNumberFormat="0" applyAlignment="0" applyProtection="0">
      <alignment vertical="center"/>
    </xf>
    <xf numFmtId="0" fontId="45" fillId="34" borderId="20" applyNumberForma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43" fillId="0" borderId="0"/>
  </cellStyleXfs>
  <cellXfs count="14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2" fillId="3" borderId="0" xfId="0" applyFont="1" applyFill="1">
      <alignment vertical="center"/>
    </xf>
    <xf numFmtId="0" fontId="5" fillId="3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3" borderId="4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4" borderId="1" xfId="51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57" fontId="11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vertical="center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1" xfId="0" applyNumberFormat="1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176" fontId="15" fillId="3" borderId="9" xfId="0" applyNumberFormat="1" applyFont="1" applyFill="1" applyBorder="1" applyAlignment="1">
      <alignment horizontal="center" vertical="center"/>
    </xf>
    <xf numFmtId="177" fontId="11" fillId="3" borderId="1" xfId="0" applyNumberFormat="1" applyFont="1" applyFill="1" applyBorder="1" applyAlignment="1">
      <alignment horizontal="center" vertical="center" wrapText="1"/>
    </xf>
    <xf numFmtId="178" fontId="11" fillId="3" borderId="1" xfId="0" applyNumberFormat="1" applyFont="1" applyFill="1" applyBorder="1" applyAlignment="1">
      <alignment horizontal="center" vertical="center" wrapText="1"/>
    </xf>
    <xf numFmtId="179" fontId="12" fillId="3" borderId="2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179" fontId="12" fillId="3" borderId="9" xfId="0" applyNumberFormat="1" applyFont="1" applyFill="1" applyBorder="1" applyAlignment="1">
      <alignment horizontal="center" vertical="center"/>
    </xf>
    <xf numFmtId="176" fontId="12" fillId="3" borderId="9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176" fontId="12" fillId="3" borderId="2" xfId="0" applyNumberFormat="1" applyFont="1" applyFill="1" applyBorder="1" applyAlignment="1">
      <alignment horizontal="center" vertical="center"/>
    </xf>
    <xf numFmtId="176" fontId="12" fillId="3" borderId="4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5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22" fillId="5" borderId="0" xfId="0" applyFont="1" applyFill="1">
      <alignment vertical="center"/>
    </xf>
    <xf numFmtId="0" fontId="23" fillId="5" borderId="0" xfId="0" applyFont="1" applyFill="1" applyAlignment="1">
      <alignment vertical="center"/>
    </xf>
    <xf numFmtId="0" fontId="6" fillId="5" borderId="0" xfId="0" applyFont="1" applyFill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/>
    </xf>
    <xf numFmtId="14" fontId="22" fillId="5" borderId="1" xfId="0" applyNumberFormat="1" applyFont="1" applyFill="1" applyBorder="1" applyAlignment="1">
      <alignment horizontal="center" vertical="center" wrapText="1"/>
    </xf>
    <xf numFmtId="180" fontId="22" fillId="5" borderId="10" xfId="0" applyNumberFormat="1" applyFont="1" applyFill="1" applyBorder="1" applyAlignment="1">
      <alignment horizontal="center" vertical="center" wrapText="1"/>
    </xf>
    <xf numFmtId="181" fontId="22" fillId="5" borderId="11" xfId="0" applyNumberFormat="1" applyFont="1" applyFill="1" applyBorder="1" applyAlignment="1">
      <alignment horizontal="center" vertical="center" wrapText="1"/>
    </xf>
    <xf numFmtId="180" fontId="22" fillId="5" borderId="5" xfId="0" applyNumberFormat="1" applyFont="1" applyFill="1" applyBorder="1" applyAlignment="1">
      <alignment horizontal="center" vertical="center" wrapText="1"/>
    </xf>
    <xf numFmtId="180" fontId="22" fillId="5" borderId="11" xfId="0" applyNumberFormat="1" applyFont="1" applyFill="1" applyBorder="1" applyAlignment="1">
      <alignment horizontal="center" vertical="center" wrapText="1"/>
    </xf>
    <xf numFmtId="180" fontId="22" fillId="5" borderId="12" xfId="0" applyNumberFormat="1" applyFont="1" applyFill="1" applyBorder="1" applyAlignment="1">
      <alignment horizontal="center" vertical="center" wrapText="1"/>
    </xf>
    <xf numFmtId="180" fontId="22" fillId="5" borderId="13" xfId="0" applyNumberFormat="1" applyFont="1" applyFill="1" applyBorder="1" applyAlignment="1">
      <alignment horizontal="center" vertical="center" wrapText="1"/>
    </xf>
    <xf numFmtId="180" fontId="22" fillId="5" borderId="1" xfId="0" applyNumberFormat="1" applyFont="1" applyFill="1" applyBorder="1" applyAlignment="1">
      <alignment horizontal="center" vertical="center" wrapText="1"/>
    </xf>
    <xf numFmtId="0" fontId="22" fillId="5" borderId="10" xfId="0" applyNumberFormat="1" applyFont="1" applyFill="1" applyBorder="1" applyAlignment="1">
      <alignment horizontal="center" vertical="center" wrapText="1"/>
    </xf>
    <xf numFmtId="0" fontId="22" fillId="5" borderId="11" xfId="0" applyNumberFormat="1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 wrapText="1"/>
    </xf>
    <xf numFmtId="0" fontId="22" fillId="5" borderId="5" xfId="0" applyNumberFormat="1" applyFont="1" applyFill="1" applyBorder="1" applyAlignment="1">
      <alignment horizontal="center" vertical="center" wrapText="1"/>
    </xf>
    <xf numFmtId="179" fontId="22" fillId="5" borderId="1" xfId="0" applyNumberFormat="1" applyFont="1" applyFill="1" applyBorder="1" applyAlignment="1">
      <alignment horizontal="center" vertical="center" wrapText="1"/>
    </xf>
    <xf numFmtId="49" fontId="22" fillId="5" borderId="1" xfId="0" applyNumberFormat="1" applyFont="1" applyFill="1" applyBorder="1" applyAlignment="1">
      <alignment horizontal="center" vertical="center" wrapText="1"/>
    </xf>
    <xf numFmtId="49" fontId="22" fillId="5" borderId="10" xfId="0" applyNumberFormat="1" applyFont="1" applyFill="1" applyBorder="1" applyAlignment="1">
      <alignment horizontal="center" vertical="center" wrapText="1"/>
    </xf>
    <xf numFmtId="0" fontId="26" fillId="5" borderId="5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 applyProtection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179" fontId="26" fillId="5" borderId="1" xfId="0" applyNumberFormat="1" applyFont="1" applyFill="1" applyBorder="1" applyAlignment="1">
      <alignment horizontal="center" vertical="center" wrapText="1"/>
    </xf>
    <xf numFmtId="0" fontId="26" fillId="5" borderId="5" xfId="0" applyNumberFormat="1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0" fontId="22" fillId="5" borderId="4" xfId="0" applyNumberFormat="1" applyFont="1" applyFill="1" applyBorder="1" applyAlignment="1">
      <alignment horizontal="center" vertical="center" wrapText="1"/>
    </xf>
    <xf numFmtId="182" fontId="22" fillId="5" borderId="10" xfId="0" applyNumberFormat="1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179" fontId="22" fillId="5" borderId="4" xfId="0" applyNumberFormat="1" applyFont="1" applyFill="1" applyBorder="1" applyAlignment="1">
      <alignment horizontal="center" vertical="center" wrapText="1"/>
    </xf>
    <xf numFmtId="0" fontId="22" fillId="5" borderId="1" xfId="50" applyFont="1" applyFill="1" applyBorder="1" applyAlignment="1">
      <alignment horizontal="center" vertical="center"/>
    </xf>
    <xf numFmtId="0" fontId="22" fillId="5" borderId="1" xfId="50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/>
    </xf>
    <xf numFmtId="176" fontId="26" fillId="5" borderId="1" xfId="0" applyNumberFormat="1" applyFont="1" applyFill="1" applyBorder="1" applyAlignment="1">
      <alignment horizontal="center" vertical="center" wrapText="1"/>
    </xf>
    <xf numFmtId="182" fontId="26" fillId="5" borderId="1" xfId="0" applyNumberFormat="1" applyFont="1" applyFill="1" applyBorder="1" applyAlignment="1">
      <alignment horizontal="center" vertical="center"/>
    </xf>
    <xf numFmtId="0" fontId="26" fillId="5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_通达工程西部计划2003-11-20_计划空白表" xfId="51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570;&#22909;&#36164;&#26009;\&#25206;&#36139;\2020&#24180;\&#21069;&#26399;&#35268;&#21010;\2020&#27700;&#21033;&#39044;&#31639;\&#25991;&#22478;&#20379;&#27700;&#25913;&#36896;&#24037;&#31243;&#39044;&#31639;&#34920;%20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570;&#22909;&#36164;&#26009;\&#25206;&#36139;\2020&#24180;\&#21069;&#26399;&#35268;&#21010;\2020&#27700;&#21033;&#39044;&#31639;\&#27704;&#22266;&#20379;&#27700;&#25913;&#36896;&#24037;&#31243;&#39044;&#31639;&#34920;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570;&#22909;&#36164;&#26009;\&#25206;&#36139;\2020&#24180;\&#21069;&#26399;&#35268;&#21010;\2020&#27700;&#21033;&#39044;&#31639;\&#30333;&#39069;&#20379;&#27700;&#25913;&#36896;&#39044;&#31639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570;&#22909;&#36164;&#26009;\&#25206;&#36139;\2020&#24180;\&#21069;&#26399;&#35268;&#21010;\2020&#27700;&#21033;&#39044;&#31639;\&#22826;&#24230;&#20379;&#27700;&#25913;&#36896;&#39044;&#31639;&#3492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570;&#22909;&#36164;&#26009;\&#25206;&#36139;\2020&#24180;\&#21069;&#26399;&#35268;&#21010;\2020&#27700;&#21033;&#39044;&#31639;\&#26361;&#20117;&#20379;&#27700;&#25913;&#36896;&#24037;&#31243;&#39044;&#31639;&#34920;%20%20%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570;&#22909;&#36164;&#26009;\&#25206;&#36139;\2020&#24180;\&#21069;&#26399;&#35268;&#21010;\2020&#27700;&#21033;&#39044;&#31639;\&#33948;&#23786;&#25552;&#27700;&#24037;&#31243;&#39044;&#31639;&#34920;%20%20%20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表二"/>
      <sheetName val="表三"/>
      <sheetName val="表四"/>
    </sheetNames>
    <sheetDataSet>
      <sheetData sheetId="0" refreshError="1">
        <row r="8">
          <cell r="F8">
            <v>186.8269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表二"/>
      <sheetName val="表三"/>
      <sheetName val="表四"/>
    </sheetNames>
    <sheetDataSet>
      <sheetData sheetId="0" refreshError="1">
        <row r="8">
          <cell r="F8">
            <v>249.6509575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表二"/>
      <sheetName val="表三 "/>
      <sheetName val="表四"/>
    </sheetNames>
    <sheetDataSet>
      <sheetData sheetId="0" refreshError="1">
        <row r="8">
          <cell r="F8">
            <v>481.370729875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表二"/>
      <sheetName val="表三 "/>
      <sheetName val="表四"/>
    </sheetNames>
    <sheetDataSet>
      <sheetData sheetId="0" refreshError="1">
        <row r="8">
          <cell r="F8">
            <v>41.37021265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表二"/>
      <sheetName val="表三"/>
      <sheetName val="表四"/>
    </sheetNames>
    <sheetDataSet>
      <sheetData sheetId="0" refreshError="1">
        <row r="8">
          <cell r="F8">
            <v>65.86682875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表二"/>
      <sheetName val="表三"/>
      <sheetName val="表四"/>
    </sheetNames>
    <sheetDataSet>
      <sheetData sheetId="0" refreshError="1">
        <row r="8">
          <cell r="F8">
            <v>67.17999125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53"/>
  <sheetViews>
    <sheetView tabSelected="1" zoomScale="85" zoomScaleNormal="85" workbookViewId="0">
      <pane ySplit="4" topLeftCell="A5" activePane="bottomLeft" state="frozen"/>
      <selection/>
      <selection pane="bottomLeft" activeCell="I5" sqref="I5"/>
    </sheetView>
  </sheetViews>
  <sheetFormatPr defaultColWidth="9" defaultRowHeight="13.5"/>
  <cols>
    <col min="1" max="1" width="12.65" style="10" customWidth="1"/>
    <col min="2" max="2" width="28.3833333333333" style="10" customWidth="1"/>
    <col min="3" max="3" width="12.375" style="10" customWidth="1"/>
    <col min="4" max="4" width="15.15" style="10" customWidth="1"/>
    <col min="5" max="5" width="12.7833333333333" style="10" customWidth="1"/>
    <col min="6" max="6" width="12.0583333333333" style="10" customWidth="1"/>
    <col min="7" max="7" width="12" style="10" customWidth="1"/>
    <col min="8" max="8" width="22.9416666666667" style="10" customWidth="1"/>
    <col min="9" max="9" width="14.8583333333333" style="89" customWidth="1"/>
    <col min="10" max="10" width="5.73333333333333" style="10" customWidth="1"/>
    <col min="11" max="11" width="6.75833333333333" style="10" customWidth="1"/>
    <col min="12" max="12" width="7" style="10" customWidth="1"/>
    <col min="13" max="13" width="5.88333333333333" style="10" customWidth="1"/>
    <col min="14" max="14" width="14.5583333333333" style="10" customWidth="1"/>
    <col min="15" max="15" width="20.875" style="10" customWidth="1"/>
    <col min="16" max="16" width="14.5" style="10" customWidth="1"/>
    <col min="17" max="17" width="4.875" style="10" customWidth="1"/>
    <col min="18" max="16384" width="9" style="10"/>
  </cols>
  <sheetData>
    <row r="1" ht="35.1" customHeight="1" spans="1:17">
      <c r="A1" s="11" t="s">
        <v>0</v>
      </c>
      <c r="B1" s="11"/>
      <c r="C1" s="11"/>
      <c r="D1" s="11"/>
      <c r="E1" s="11"/>
      <c r="F1" s="11"/>
      <c r="G1" s="11"/>
      <c r="H1" s="11"/>
      <c r="I1" s="117"/>
      <c r="J1" s="11"/>
      <c r="K1" s="11"/>
      <c r="L1" s="11"/>
      <c r="M1" s="11"/>
      <c r="N1" s="11"/>
      <c r="O1" s="11"/>
      <c r="P1" s="11"/>
      <c r="Q1" s="11"/>
    </row>
    <row r="2" ht="18" customHeight="1" spans="2:16">
      <c r="B2" s="12"/>
      <c r="C2" s="12"/>
      <c r="D2" s="12"/>
      <c r="E2" s="12"/>
      <c r="F2" s="12"/>
      <c r="G2" s="12"/>
      <c r="H2" s="12"/>
      <c r="I2" s="118"/>
      <c r="J2" s="12"/>
      <c r="K2" s="12"/>
      <c r="L2" s="12"/>
      <c r="M2" s="12"/>
      <c r="N2" s="12"/>
      <c r="O2" s="12"/>
      <c r="P2" s="12"/>
    </row>
    <row r="3" ht="18" customHeight="1" spans="1:17">
      <c r="A3" s="90" t="s">
        <v>1</v>
      </c>
      <c r="B3" s="90" t="s">
        <v>2</v>
      </c>
      <c r="C3" s="90" t="s">
        <v>3</v>
      </c>
      <c r="D3" s="90" t="s">
        <v>4</v>
      </c>
      <c r="E3" s="90" t="s">
        <v>5</v>
      </c>
      <c r="F3" s="90" t="s">
        <v>6</v>
      </c>
      <c r="G3" s="90" t="s">
        <v>7</v>
      </c>
      <c r="H3" s="90" t="s">
        <v>8</v>
      </c>
      <c r="I3" s="119" t="s">
        <v>9</v>
      </c>
      <c r="J3" s="120"/>
      <c r="K3" s="120"/>
      <c r="L3" s="120"/>
      <c r="M3" s="121"/>
      <c r="N3" s="90" t="s">
        <v>10</v>
      </c>
      <c r="O3" s="90" t="s">
        <v>11</v>
      </c>
      <c r="P3" s="90" t="s">
        <v>12</v>
      </c>
      <c r="Q3" s="90" t="s">
        <v>13</v>
      </c>
    </row>
    <row r="4" s="1" customFormat="1" ht="112" customHeight="1" spans="1:17">
      <c r="A4" s="90"/>
      <c r="B4" s="90"/>
      <c r="C4" s="90"/>
      <c r="D4" s="90"/>
      <c r="E4" s="90"/>
      <c r="F4" s="90"/>
      <c r="G4" s="90"/>
      <c r="H4" s="90"/>
      <c r="I4" s="122" t="s">
        <v>14</v>
      </c>
      <c r="J4" s="90" t="s">
        <v>15</v>
      </c>
      <c r="K4" s="90" t="s">
        <v>16</v>
      </c>
      <c r="L4" s="90" t="s">
        <v>17</v>
      </c>
      <c r="M4" s="90" t="s">
        <v>18</v>
      </c>
      <c r="N4" s="90"/>
      <c r="O4" s="90"/>
      <c r="P4" s="90"/>
      <c r="Q4" s="90"/>
    </row>
    <row r="5" s="1" customFormat="1" ht="112" customHeight="1" spans="1:17">
      <c r="A5" s="90" t="s">
        <v>19</v>
      </c>
      <c r="B5" s="90" t="s">
        <v>20</v>
      </c>
      <c r="C5" s="90"/>
      <c r="D5" s="90"/>
      <c r="E5" s="90"/>
      <c r="F5" s="90"/>
      <c r="G5" s="90"/>
      <c r="H5" s="90"/>
      <c r="I5" s="122">
        <v>30426.6477</v>
      </c>
      <c r="J5" s="90"/>
      <c r="K5" s="90"/>
      <c r="L5" s="90"/>
      <c r="M5" s="90"/>
      <c r="N5" s="90"/>
      <c r="O5" s="90"/>
      <c r="P5" s="90"/>
      <c r="Q5" s="90"/>
    </row>
    <row r="6" s="2" customFormat="1" ht="24.95" customHeight="1" spans="1:17">
      <c r="A6" s="91" t="s">
        <v>21</v>
      </c>
      <c r="B6" s="91"/>
      <c r="C6" s="91"/>
      <c r="D6" s="91"/>
      <c r="E6" s="91"/>
      <c r="F6" s="91"/>
      <c r="G6" s="91"/>
      <c r="H6" s="91"/>
      <c r="I6" s="123"/>
      <c r="J6" s="91"/>
      <c r="K6" s="91"/>
      <c r="L6" s="91"/>
      <c r="M6" s="91"/>
      <c r="N6" s="91"/>
      <c r="O6" s="91"/>
      <c r="P6" s="91"/>
      <c r="Q6" s="91"/>
    </row>
    <row r="7" s="78" customFormat="1" ht="28" customHeight="1" spans="1:17">
      <c r="A7" s="92">
        <v>1</v>
      </c>
      <c r="B7" s="92" t="s">
        <v>22</v>
      </c>
      <c r="C7" s="92" t="s">
        <v>23</v>
      </c>
      <c r="D7" s="92" t="s">
        <v>24</v>
      </c>
      <c r="E7" s="92">
        <v>2020.5</v>
      </c>
      <c r="F7" s="92">
        <v>2020.12</v>
      </c>
      <c r="G7" s="92" t="s">
        <v>25</v>
      </c>
      <c r="H7" s="92" t="s">
        <v>26</v>
      </c>
      <c r="I7" s="124">
        <v>81.24</v>
      </c>
      <c r="J7" s="124"/>
      <c r="K7" s="92"/>
      <c r="L7" s="92"/>
      <c r="M7" s="92"/>
      <c r="N7" s="92" t="s">
        <v>27</v>
      </c>
      <c r="O7" s="92" t="s">
        <v>28</v>
      </c>
      <c r="P7" s="92" t="s">
        <v>29</v>
      </c>
      <c r="Q7" s="92"/>
    </row>
    <row r="8" s="79" customFormat="1" ht="28" customHeight="1" spans="1:17">
      <c r="A8" s="92">
        <v>2</v>
      </c>
      <c r="B8" s="92" t="s">
        <v>30</v>
      </c>
      <c r="C8" s="92" t="s">
        <v>23</v>
      </c>
      <c r="D8" s="92" t="s">
        <v>31</v>
      </c>
      <c r="E8" s="92">
        <v>2020.5</v>
      </c>
      <c r="F8" s="92">
        <v>2020.12</v>
      </c>
      <c r="G8" s="92" t="s">
        <v>25</v>
      </c>
      <c r="H8" s="92" t="s">
        <v>32</v>
      </c>
      <c r="I8" s="124">
        <v>48.37</v>
      </c>
      <c r="J8" s="124"/>
      <c r="K8" s="92"/>
      <c r="L8" s="92"/>
      <c r="M8" s="92"/>
      <c r="N8" s="92" t="s">
        <v>27</v>
      </c>
      <c r="O8" s="92" t="s">
        <v>28</v>
      </c>
      <c r="P8" s="92" t="s">
        <v>29</v>
      </c>
      <c r="Q8" s="92"/>
    </row>
    <row r="9" s="78" customFormat="1" ht="28" customHeight="1" spans="1:17">
      <c r="A9" s="92">
        <v>3</v>
      </c>
      <c r="B9" s="92" t="s">
        <v>33</v>
      </c>
      <c r="C9" s="92" t="s">
        <v>23</v>
      </c>
      <c r="D9" s="92" t="s">
        <v>34</v>
      </c>
      <c r="E9" s="92">
        <v>2020.5</v>
      </c>
      <c r="F9" s="92">
        <v>2020.12</v>
      </c>
      <c r="G9" s="92" t="s">
        <v>25</v>
      </c>
      <c r="H9" s="92" t="s">
        <v>35</v>
      </c>
      <c r="I9" s="124">
        <v>54.43</v>
      </c>
      <c r="J9" s="124"/>
      <c r="K9" s="92"/>
      <c r="L9" s="92"/>
      <c r="M9" s="92"/>
      <c r="N9" s="92" t="s">
        <v>27</v>
      </c>
      <c r="O9" s="92" t="s">
        <v>28</v>
      </c>
      <c r="P9" s="92" t="s">
        <v>29</v>
      </c>
      <c r="Q9" s="92"/>
    </row>
    <row r="10" s="78" customFormat="1" ht="28" customHeight="1" spans="1:17">
      <c r="A10" s="92">
        <v>4</v>
      </c>
      <c r="B10" s="92" t="s">
        <v>36</v>
      </c>
      <c r="C10" s="92" t="s">
        <v>23</v>
      </c>
      <c r="D10" s="92" t="s">
        <v>37</v>
      </c>
      <c r="E10" s="92">
        <v>2020.5</v>
      </c>
      <c r="F10" s="92">
        <v>2020.12</v>
      </c>
      <c r="G10" s="92" t="s">
        <v>25</v>
      </c>
      <c r="H10" s="92" t="s">
        <v>38</v>
      </c>
      <c r="I10" s="124">
        <v>39.67</v>
      </c>
      <c r="J10" s="124"/>
      <c r="K10" s="92"/>
      <c r="L10" s="92"/>
      <c r="M10" s="92"/>
      <c r="N10" s="92" t="s">
        <v>27</v>
      </c>
      <c r="O10" s="92" t="s">
        <v>28</v>
      </c>
      <c r="P10" s="92" t="s">
        <v>29</v>
      </c>
      <c r="Q10" s="92"/>
    </row>
    <row r="11" s="79" customFormat="1" ht="28" customHeight="1" spans="1:17">
      <c r="A11" s="92">
        <v>5</v>
      </c>
      <c r="B11" s="92" t="s">
        <v>39</v>
      </c>
      <c r="C11" s="92" t="s">
        <v>23</v>
      </c>
      <c r="D11" s="92" t="s">
        <v>40</v>
      </c>
      <c r="E11" s="92">
        <v>2020.5</v>
      </c>
      <c r="F11" s="92">
        <v>2020.12</v>
      </c>
      <c r="G11" s="92" t="s">
        <v>25</v>
      </c>
      <c r="H11" s="92" t="s">
        <v>41</v>
      </c>
      <c r="I11" s="124">
        <v>37.8</v>
      </c>
      <c r="J11" s="124"/>
      <c r="K11" s="92"/>
      <c r="L11" s="92"/>
      <c r="M11" s="92"/>
      <c r="N11" s="92" t="s">
        <v>27</v>
      </c>
      <c r="O11" s="92" t="s">
        <v>28</v>
      </c>
      <c r="P11" s="92" t="s">
        <v>29</v>
      </c>
      <c r="Q11" s="92"/>
    </row>
    <row r="12" s="78" customFormat="1" ht="28" customHeight="1" spans="1:17">
      <c r="A12" s="92">
        <v>6</v>
      </c>
      <c r="B12" s="92" t="s">
        <v>42</v>
      </c>
      <c r="C12" s="92" t="s">
        <v>23</v>
      </c>
      <c r="D12" s="92" t="s">
        <v>43</v>
      </c>
      <c r="E12" s="92">
        <v>2020.5</v>
      </c>
      <c r="F12" s="92">
        <v>2020.12</v>
      </c>
      <c r="G12" s="92" t="s">
        <v>25</v>
      </c>
      <c r="H12" s="92" t="s">
        <v>44</v>
      </c>
      <c r="I12" s="124">
        <v>12.29</v>
      </c>
      <c r="J12" s="124"/>
      <c r="K12" s="92"/>
      <c r="L12" s="92"/>
      <c r="M12" s="92"/>
      <c r="N12" s="92" t="s">
        <v>27</v>
      </c>
      <c r="O12" s="92" t="s">
        <v>28</v>
      </c>
      <c r="P12" s="92" t="s">
        <v>29</v>
      </c>
      <c r="Q12" s="92"/>
    </row>
    <row r="13" s="78" customFormat="1" ht="28" customHeight="1" spans="1:17">
      <c r="A13" s="92">
        <v>7</v>
      </c>
      <c r="B13" s="92" t="s">
        <v>45</v>
      </c>
      <c r="C13" s="92" t="s">
        <v>23</v>
      </c>
      <c r="D13" s="92" t="s">
        <v>46</v>
      </c>
      <c r="E13" s="92">
        <v>2020.5</v>
      </c>
      <c r="F13" s="92">
        <v>2020.12</v>
      </c>
      <c r="G13" s="92" t="s">
        <v>25</v>
      </c>
      <c r="H13" s="92" t="s">
        <v>47</v>
      </c>
      <c r="I13" s="124">
        <v>112.23</v>
      </c>
      <c r="J13" s="124"/>
      <c r="K13" s="92"/>
      <c r="L13" s="92"/>
      <c r="M13" s="92"/>
      <c r="N13" s="92" t="s">
        <v>27</v>
      </c>
      <c r="O13" s="92" t="s">
        <v>28</v>
      </c>
      <c r="P13" s="92" t="s">
        <v>29</v>
      </c>
      <c r="Q13" s="92"/>
    </row>
    <row r="14" s="78" customFormat="1" ht="28" customHeight="1" spans="1:17">
      <c r="A14" s="92">
        <v>8</v>
      </c>
      <c r="B14" s="92" t="s">
        <v>48</v>
      </c>
      <c r="C14" s="92" t="s">
        <v>23</v>
      </c>
      <c r="D14" s="92" t="s">
        <v>49</v>
      </c>
      <c r="E14" s="92">
        <v>2020.3</v>
      </c>
      <c r="F14" s="92">
        <v>2021.3</v>
      </c>
      <c r="G14" s="92" t="s">
        <v>25</v>
      </c>
      <c r="H14" s="92" t="s">
        <v>50</v>
      </c>
      <c r="I14" s="124">
        <v>13.97</v>
      </c>
      <c r="J14" s="124"/>
      <c r="K14" s="92"/>
      <c r="L14" s="92"/>
      <c r="M14" s="92"/>
      <c r="N14" s="92" t="s">
        <v>27</v>
      </c>
      <c r="O14" s="92" t="s">
        <v>28</v>
      </c>
      <c r="P14" s="92" t="s">
        <v>29</v>
      </c>
      <c r="Q14" s="92"/>
    </row>
    <row r="15" ht="28" customHeight="1" spans="1:17">
      <c r="A15" s="92">
        <v>9</v>
      </c>
      <c r="B15" s="92" t="s">
        <v>51</v>
      </c>
      <c r="C15" s="92" t="s">
        <v>23</v>
      </c>
      <c r="D15" s="93" t="s">
        <v>52</v>
      </c>
      <c r="E15" s="92">
        <v>2020.2</v>
      </c>
      <c r="F15" s="92">
        <v>2020.12</v>
      </c>
      <c r="G15" s="92" t="s">
        <v>25</v>
      </c>
      <c r="H15" s="92" t="s">
        <v>53</v>
      </c>
      <c r="I15" s="92">
        <v>232.84</v>
      </c>
      <c r="J15" s="92"/>
      <c r="K15" s="92"/>
      <c r="L15" s="92"/>
      <c r="M15" s="92"/>
      <c r="N15" s="92" t="s">
        <v>27</v>
      </c>
      <c r="O15" s="92" t="s">
        <v>28</v>
      </c>
      <c r="P15" s="92" t="s">
        <v>29</v>
      </c>
      <c r="Q15" s="92"/>
    </row>
    <row r="16" s="78" customFormat="1" ht="28" customHeight="1" spans="1:17">
      <c r="A16" s="92">
        <v>10</v>
      </c>
      <c r="B16" s="92" t="s">
        <v>54</v>
      </c>
      <c r="C16" s="92" t="s">
        <v>23</v>
      </c>
      <c r="D16" s="93" t="s">
        <v>52</v>
      </c>
      <c r="E16" s="92">
        <v>2020.3</v>
      </c>
      <c r="F16" s="92">
        <v>2020.12</v>
      </c>
      <c r="G16" s="92" t="s">
        <v>25</v>
      </c>
      <c r="H16" s="92" t="s">
        <v>55</v>
      </c>
      <c r="I16" s="93">
        <v>59.7</v>
      </c>
      <c r="J16" s="124"/>
      <c r="K16" s="92"/>
      <c r="L16" s="92"/>
      <c r="M16" s="92"/>
      <c r="N16" s="92" t="s">
        <v>56</v>
      </c>
      <c r="O16" s="92" t="s">
        <v>57</v>
      </c>
      <c r="P16" s="92" t="s">
        <v>58</v>
      </c>
      <c r="Q16" s="92"/>
    </row>
    <row r="17" s="78" customFormat="1" ht="28" customHeight="1" spans="1:17">
      <c r="A17" s="92">
        <v>11</v>
      </c>
      <c r="B17" s="92" t="s">
        <v>59</v>
      </c>
      <c r="C17" s="92" t="s">
        <v>23</v>
      </c>
      <c r="D17" s="93" t="s">
        <v>60</v>
      </c>
      <c r="E17" s="92">
        <v>2020.8</v>
      </c>
      <c r="F17" s="92">
        <v>2020.12</v>
      </c>
      <c r="G17" s="92" t="s">
        <v>25</v>
      </c>
      <c r="H17" s="93" t="s">
        <v>61</v>
      </c>
      <c r="I17" s="125">
        <v>73.02</v>
      </c>
      <c r="J17" s="124"/>
      <c r="K17" s="92"/>
      <c r="L17" s="92"/>
      <c r="M17" s="92"/>
      <c r="N17" s="92" t="s">
        <v>56</v>
      </c>
      <c r="O17" s="93" t="s">
        <v>62</v>
      </c>
      <c r="P17" s="92" t="s">
        <v>58</v>
      </c>
      <c r="Q17" s="92"/>
    </row>
    <row r="18" s="78" customFormat="1" ht="28" customHeight="1" spans="1:17">
      <c r="A18" s="92">
        <v>12</v>
      </c>
      <c r="B18" s="92" t="s">
        <v>63</v>
      </c>
      <c r="C18" s="92" t="s">
        <v>23</v>
      </c>
      <c r="D18" s="93" t="s">
        <v>64</v>
      </c>
      <c r="E18" s="92">
        <v>2020.5</v>
      </c>
      <c r="F18" s="92">
        <v>2020.12</v>
      </c>
      <c r="G18" s="92" t="s">
        <v>25</v>
      </c>
      <c r="H18" s="93" t="s">
        <v>65</v>
      </c>
      <c r="I18" s="125">
        <v>24.44</v>
      </c>
      <c r="J18" s="124"/>
      <c r="K18" s="92"/>
      <c r="L18" s="92"/>
      <c r="M18" s="92"/>
      <c r="N18" s="92" t="s">
        <v>56</v>
      </c>
      <c r="O18" s="93" t="s">
        <v>66</v>
      </c>
      <c r="P18" s="92" t="s">
        <v>58</v>
      </c>
      <c r="Q18" s="92"/>
    </row>
    <row r="19" s="78" customFormat="1" ht="28" customHeight="1" spans="1:17">
      <c r="A19" s="92">
        <v>13</v>
      </c>
      <c r="B19" s="92" t="s">
        <v>67</v>
      </c>
      <c r="C19" s="92" t="s">
        <v>23</v>
      </c>
      <c r="D19" s="93" t="s">
        <v>52</v>
      </c>
      <c r="E19" s="93">
        <v>2020.8</v>
      </c>
      <c r="F19" s="92">
        <v>2020.12</v>
      </c>
      <c r="G19" s="92" t="s">
        <v>25</v>
      </c>
      <c r="H19" s="93" t="s">
        <v>68</v>
      </c>
      <c r="I19" s="125">
        <v>800</v>
      </c>
      <c r="J19" s="124"/>
      <c r="K19" s="92"/>
      <c r="L19" s="92"/>
      <c r="M19" s="92"/>
      <c r="N19" s="92" t="s">
        <v>56</v>
      </c>
      <c r="O19" s="93" t="s">
        <v>69</v>
      </c>
      <c r="P19" s="92" t="s">
        <v>58</v>
      </c>
      <c r="Q19" s="92"/>
    </row>
    <row r="20" s="78" customFormat="1" ht="28" customHeight="1" spans="1:17">
      <c r="A20" s="92">
        <v>14</v>
      </c>
      <c r="B20" s="92" t="s">
        <v>70</v>
      </c>
      <c r="C20" s="92" t="s">
        <v>23</v>
      </c>
      <c r="D20" s="94" t="s">
        <v>71</v>
      </c>
      <c r="E20" s="95">
        <v>44099</v>
      </c>
      <c r="F20" s="96">
        <v>44165</v>
      </c>
      <c r="G20" s="92" t="s">
        <v>72</v>
      </c>
      <c r="H20" s="92" t="s">
        <v>73</v>
      </c>
      <c r="I20" s="126">
        <v>770</v>
      </c>
      <c r="J20" s="126"/>
      <c r="K20" s="126"/>
      <c r="L20" s="126"/>
      <c r="M20" s="126"/>
      <c r="N20" s="126" t="s">
        <v>74</v>
      </c>
      <c r="O20" s="92" t="s">
        <v>75</v>
      </c>
      <c r="P20" s="126" t="s">
        <v>76</v>
      </c>
      <c r="Q20" s="126"/>
    </row>
    <row r="21" s="79" customFormat="1" ht="28" customHeight="1" spans="1:17">
      <c r="A21" s="92">
        <v>15</v>
      </c>
      <c r="B21" s="92" t="s">
        <v>77</v>
      </c>
      <c r="C21" s="92" t="s">
        <v>23</v>
      </c>
      <c r="D21" s="92" t="s">
        <v>78</v>
      </c>
      <c r="E21" s="97">
        <v>44013</v>
      </c>
      <c r="F21" s="97">
        <v>44348</v>
      </c>
      <c r="G21" s="92" t="s">
        <v>72</v>
      </c>
      <c r="H21" s="92" t="s">
        <v>79</v>
      </c>
      <c r="I21" s="92">
        <v>60</v>
      </c>
      <c r="J21" s="92"/>
      <c r="K21" s="92"/>
      <c r="L21" s="92"/>
      <c r="M21" s="92"/>
      <c r="N21" s="105" t="s">
        <v>74</v>
      </c>
      <c r="O21" s="92" t="s">
        <v>80</v>
      </c>
      <c r="P21" s="92" t="s">
        <v>80</v>
      </c>
      <c r="Q21" s="92"/>
    </row>
    <row r="22" s="78" customFormat="1" ht="28" customHeight="1" spans="1:17">
      <c r="A22" s="92">
        <v>16</v>
      </c>
      <c r="B22" s="92" t="s">
        <v>81</v>
      </c>
      <c r="C22" s="92" t="s">
        <v>23</v>
      </c>
      <c r="D22" s="92" t="s">
        <v>82</v>
      </c>
      <c r="E22" s="97">
        <v>43922</v>
      </c>
      <c r="F22" s="97">
        <v>44378</v>
      </c>
      <c r="G22" s="92" t="s">
        <v>72</v>
      </c>
      <c r="H22" s="92" t="s">
        <v>83</v>
      </c>
      <c r="I22" s="92">
        <v>10</v>
      </c>
      <c r="J22" s="92"/>
      <c r="K22" s="93"/>
      <c r="L22" s="93"/>
      <c r="M22" s="93"/>
      <c r="N22" s="105" t="s">
        <v>74</v>
      </c>
      <c r="O22" s="92" t="s">
        <v>84</v>
      </c>
      <c r="P22" s="92" t="s">
        <v>84</v>
      </c>
      <c r="Q22" s="92"/>
    </row>
    <row r="23" s="78" customFormat="1" ht="28" customHeight="1" spans="1:17">
      <c r="A23" s="92">
        <v>17</v>
      </c>
      <c r="B23" s="92" t="s">
        <v>85</v>
      </c>
      <c r="C23" s="92" t="s">
        <v>23</v>
      </c>
      <c r="D23" s="92" t="s">
        <v>52</v>
      </c>
      <c r="E23" s="98">
        <v>43831</v>
      </c>
      <c r="F23" s="99">
        <v>44166</v>
      </c>
      <c r="G23" s="92" t="s">
        <v>72</v>
      </c>
      <c r="H23" s="92" t="s">
        <v>86</v>
      </c>
      <c r="I23" s="92">
        <v>94</v>
      </c>
      <c r="J23" s="92"/>
      <c r="K23" s="92"/>
      <c r="L23" s="92"/>
      <c r="M23" s="92"/>
      <c r="N23" s="127" t="s">
        <v>87</v>
      </c>
      <c r="O23" s="92" t="s">
        <v>88</v>
      </c>
      <c r="P23" s="92" t="s">
        <v>88</v>
      </c>
      <c r="Q23" s="92"/>
    </row>
    <row r="24" s="79" customFormat="1" ht="28" customHeight="1" spans="1:17">
      <c r="A24" s="92">
        <v>18</v>
      </c>
      <c r="B24" s="92" t="s">
        <v>89</v>
      </c>
      <c r="C24" s="92" t="s">
        <v>23</v>
      </c>
      <c r="D24" s="92" t="s">
        <v>90</v>
      </c>
      <c r="E24" s="98">
        <v>43831</v>
      </c>
      <c r="F24" s="99">
        <v>44166</v>
      </c>
      <c r="G24" s="92" t="s">
        <v>72</v>
      </c>
      <c r="H24" s="92" t="s">
        <v>91</v>
      </c>
      <c r="I24" s="92">
        <v>10.67</v>
      </c>
      <c r="J24" s="92"/>
      <c r="K24" s="92"/>
      <c r="L24" s="92"/>
      <c r="M24" s="92"/>
      <c r="N24" s="127" t="s">
        <v>87</v>
      </c>
      <c r="O24" s="92" t="s">
        <v>92</v>
      </c>
      <c r="P24" s="92" t="s">
        <v>92</v>
      </c>
      <c r="Q24" s="92"/>
    </row>
    <row r="25" s="78" customFormat="1" ht="28" customHeight="1" spans="1:17">
      <c r="A25" s="92">
        <v>19</v>
      </c>
      <c r="B25" s="92" t="s">
        <v>93</v>
      </c>
      <c r="C25" s="92" t="s">
        <v>23</v>
      </c>
      <c r="D25" s="92" t="s">
        <v>94</v>
      </c>
      <c r="E25" s="98">
        <v>43922</v>
      </c>
      <c r="F25" s="99">
        <v>44075</v>
      </c>
      <c r="G25" s="92" t="s">
        <v>72</v>
      </c>
      <c r="H25" s="92" t="s">
        <v>95</v>
      </c>
      <c r="I25" s="92">
        <v>23</v>
      </c>
      <c r="J25" s="92"/>
      <c r="K25" s="93"/>
      <c r="L25" s="93"/>
      <c r="M25" s="93"/>
      <c r="N25" s="105" t="s">
        <v>74</v>
      </c>
      <c r="O25" s="92" t="s">
        <v>84</v>
      </c>
      <c r="P25" s="92" t="s">
        <v>84</v>
      </c>
      <c r="Q25" s="92"/>
    </row>
    <row r="26" s="78" customFormat="1" ht="28" customHeight="1" spans="1:17">
      <c r="A26" s="92">
        <v>20</v>
      </c>
      <c r="B26" s="92" t="s">
        <v>96</v>
      </c>
      <c r="C26" s="92" t="s">
        <v>23</v>
      </c>
      <c r="D26" s="92" t="s">
        <v>97</v>
      </c>
      <c r="E26" s="100">
        <v>43891</v>
      </c>
      <c r="F26" s="101">
        <v>44378</v>
      </c>
      <c r="G26" s="92" t="s">
        <v>72</v>
      </c>
      <c r="H26" s="92" t="s">
        <v>98</v>
      </c>
      <c r="I26" s="92">
        <v>10</v>
      </c>
      <c r="J26" s="92"/>
      <c r="K26" s="128"/>
      <c r="L26" s="128"/>
      <c r="M26" s="128"/>
      <c r="N26" s="105" t="s">
        <v>74</v>
      </c>
      <c r="O26" s="92" t="s">
        <v>99</v>
      </c>
      <c r="P26" s="92" t="s">
        <v>100</v>
      </c>
      <c r="Q26" s="128"/>
    </row>
    <row r="27" s="78" customFormat="1" ht="28" customHeight="1" spans="1:17">
      <c r="A27" s="92">
        <v>21</v>
      </c>
      <c r="B27" s="92" t="s">
        <v>101</v>
      </c>
      <c r="C27" s="92" t="s">
        <v>23</v>
      </c>
      <c r="D27" s="92" t="s">
        <v>102</v>
      </c>
      <c r="E27" s="102">
        <v>43922</v>
      </c>
      <c r="F27" s="102">
        <v>44166</v>
      </c>
      <c r="G27" s="92" t="s">
        <v>72</v>
      </c>
      <c r="H27" s="92" t="s">
        <v>103</v>
      </c>
      <c r="I27" s="92">
        <v>29</v>
      </c>
      <c r="J27" s="92"/>
      <c r="K27" s="92"/>
      <c r="L27" s="92"/>
      <c r="M27" s="92"/>
      <c r="N27" s="105" t="s">
        <v>74</v>
      </c>
      <c r="O27" s="92" t="s">
        <v>104</v>
      </c>
      <c r="P27" s="92" t="s">
        <v>104</v>
      </c>
      <c r="Q27" s="92"/>
    </row>
    <row r="28" s="78" customFormat="1" ht="28" customHeight="1" spans="1:17">
      <c r="A28" s="92">
        <v>22</v>
      </c>
      <c r="B28" s="92" t="s">
        <v>105</v>
      </c>
      <c r="C28" s="92" t="s">
        <v>106</v>
      </c>
      <c r="D28" s="92" t="s">
        <v>107</v>
      </c>
      <c r="E28" s="92">
        <v>2020.09</v>
      </c>
      <c r="F28" s="103">
        <v>2020.12</v>
      </c>
      <c r="G28" s="92" t="s">
        <v>108</v>
      </c>
      <c r="H28" s="93" t="s">
        <v>109</v>
      </c>
      <c r="I28" s="126">
        <v>36</v>
      </c>
      <c r="J28" s="126"/>
      <c r="K28" s="126"/>
      <c r="L28" s="126"/>
      <c r="M28" s="126"/>
      <c r="N28" s="126"/>
      <c r="O28" s="92" t="s">
        <v>110</v>
      </c>
      <c r="P28" s="126"/>
      <c r="Q28" s="126"/>
    </row>
    <row r="29" s="79" customFormat="1" ht="28" customHeight="1" spans="1:17">
      <c r="A29" s="92">
        <v>23</v>
      </c>
      <c r="B29" s="92" t="s">
        <v>111</v>
      </c>
      <c r="C29" s="92" t="s">
        <v>23</v>
      </c>
      <c r="D29" s="92" t="s">
        <v>112</v>
      </c>
      <c r="E29" s="92">
        <v>2020.07</v>
      </c>
      <c r="F29" s="104">
        <v>2020.09</v>
      </c>
      <c r="G29" s="92" t="s">
        <v>108</v>
      </c>
      <c r="H29" s="93" t="s">
        <v>113</v>
      </c>
      <c r="I29" s="92">
        <v>35</v>
      </c>
      <c r="J29" s="92"/>
      <c r="K29" s="92"/>
      <c r="L29" s="92"/>
      <c r="M29" s="92"/>
      <c r="N29" s="105"/>
      <c r="O29" s="93" t="s">
        <v>114</v>
      </c>
      <c r="P29" s="92"/>
      <c r="Q29" s="92"/>
    </row>
    <row r="30" s="78" customFormat="1" ht="28" customHeight="1" spans="1:17">
      <c r="A30" s="92">
        <v>24</v>
      </c>
      <c r="B30" s="105" t="s">
        <v>115</v>
      </c>
      <c r="C30" s="92" t="s">
        <v>106</v>
      </c>
      <c r="D30" s="92" t="s">
        <v>112</v>
      </c>
      <c r="E30" s="106">
        <v>2020.06</v>
      </c>
      <c r="F30" s="104">
        <v>2020.08</v>
      </c>
      <c r="G30" s="92" t="s">
        <v>108</v>
      </c>
      <c r="H30" s="93" t="s">
        <v>116</v>
      </c>
      <c r="I30" s="92">
        <v>7</v>
      </c>
      <c r="J30" s="93"/>
      <c r="K30" s="93"/>
      <c r="L30" s="93"/>
      <c r="M30" s="93"/>
      <c r="N30" s="127"/>
      <c r="O30" s="93" t="s">
        <v>117</v>
      </c>
      <c r="P30" s="92"/>
      <c r="Q30" s="92"/>
    </row>
    <row r="31" s="78" customFormat="1" ht="28" customHeight="1" spans="1:17">
      <c r="A31" s="92">
        <v>25</v>
      </c>
      <c r="B31" s="105" t="s">
        <v>118</v>
      </c>
      <c r="C31" s="92" t="s">
        <v>106</v>
      </c>
      <c r="D31" s="92" t="s">
        <v>112</v>
      </c>
      <c r="E31" s="106">
        <v>2020.08</v>
      </c>
      <c r="F31" s="104">
        <v>2020.12</v>
      </c>
      <c r="G31" s="92" t="s">
        <v>108</v>
      </c>
      <c r="H31" s="93" t="s">
        <v>119</v>
      </c>
      <c r="I31" s="92">
        <v>3.7</v>
      </c>
      <c r="J31" s="92"/>
      <c r="K31" s="92"/>
      <c r="L31" s="92"/>
      <c r="M31" s="92"/>
      <c r="N31" s="127"/>
      <c r="O31" s="93" t="s">
        <v>120</v>
      </c>
      <c r="P31" s="92"/>
      <c r="Q31" s="92"/>
    </row>
    <row r="32" s="78" customFormat="1" ht="28" customHeight="1" spans="1:17">
      <c r="A32" s="92">
        <v>26</v>
      </c>
      <c r="B32" s="92" t="s">
        <v>121</v>
      </c>
      <c r="C32" s="92" t="s">
        <v>23</v>
      </c>
      <c r="D32" s="92" t="s">
        <v>122</v>
      </c>
      <c r="E32" s="92">
        <v>2020.04</v>
      </c>
      <c r="F32" s="107">
        <v>2021.04</v>
      </c>
      <c r="G32" s="92" t="s">
        <v>123</v>
      </c>
      <c r="H32" s="92" t="s">
        <v>124</v>
      </c>
      <c r="I32" s="92">
        <v>45</v>
      </c>
      <c r="J32" s="93"/>
      <c r="K32" s="93"/>
      <c r="L32" s="93"/>
      <c r="M32" s="93"/>
      <c r="N32" s="92">
        <v>25</v>
      </c>
      <c r="O32" s="92" t="s">
        <v>124</v>
      </c>
      <c r="P32" s="92" t="s">
        <v>125</v>
      </c>
      <c r="Q32" s="92"/>
    </row>
    <row r="33" s="78" customFormat="1" ht="28" customHeight="1" spans="1:17">
      <c r="A33" s="92">
        <v>27</v>
      </c>
      <c r="B33" s="92" t="s">
        <v>126</v>
      </c>
      <c r="C33" s="92" t="s">
        <v>23</v>
      </c>
      <c r="D33" s="92" t="s">
        <v>127</v>
      </c>
      <c r="E33" s="92">
        <v>2020.03</v>
      </c>
      <c r="F33" s="107">
        <v>2020.1</v>
      </c>
      <c r="G33" s="92" t="s">
        <v>123</v>
      </c>
      <c r="H33" s="92" t="s">
        <v>128</v>
      </c>
      <c r="I33" s="92">
        <v>80</v>
      </c>
      <c r="J33" s="93"/>
      <c r="K33" s="93"/>
      <c r="L33" s="93"/>
      <c r="M33" s="93"/>
      <c r="N33" s="92">
        <v>15</v>
      </c>
      <c r="O33" s="92" t="s">
        <v>128</v>
      </c>
      <c r="P33" s="92" t="s">
        <v>129</v>
      </c>
      <c r="Q33" s="92"/>
    </row>
    <row r="34" s="78" customFormat="1" ht="28" customHeight="1" spans="1:17">
      <c r="A34" s="92">
        <v>28</v>
      </c>
      <c r="B34" s="92" t="s">
        <v>130</v>
      </c>
      <c r="C34" s="92" t="s">
        <v>23</v>
      </c>
      <c r="D34" s="92" t="s">
        <v>52</v>
      </c>
      <c r="E34" s="92">
        <v>2020.01</v>
      </c>
      <c r="F34" s="107">
        <v>2021.12</v>
      </c>
      <c r="G34" s="92" t="s">
        <v>123</v>
      </c>
      <c r="H34" s="92" t="s">
        <v>131</v>
      </c>
      <c r="I34" s="92">
        <v>100</v>
      </c>
      <c r="J34" s="93"/>
      <c r="K34" s="93"/>
      <c r="L34" s="93"/>
      <c r="M34" s="93"/>
      <c r="N34" s="92">
        <v>25</v>
      </c>
      <c r="O34" s="92" t="s">
        <v>131</v>
      </c>
      <c r="P34" s="92" t="s">
        <v>132</v>
      </c>
      <c r="Q34" s="92"/>
    </row>
    <row r="35" s="78" customFormat="1" ht="28" customHeight="1" spans="1:17">
      <c r="A35" s="92">
        <v>29</v>
      </c>
      <c r="B35" s="92" t="s">
        <v>133</v>
      </c>
      <c r="C35" s="92" t="s">
        <v>23</v>
      </c>
      <c r="D35" s="92" t="s">
        <v>134</v>
      </c>
      <c r="E35" s="92">
        <v>2020.03</v>
      </c>
      <c r="F35" s="107">
        <v>2020.11</v>
      </c>
      <c r="G35" s="92" t="s">
        <v>123</v>
      </c>
      <c r="H35" s="92" t="s">
        <v>135</v>
      </c>
      <c r="I35" s="92">
        <v>8</v>
      </c>
      <c r="J35" s="93"/>
      <c r="K35" s="93"/>
      <c r="L35" s="93"/>
      <c r="M35" s="93"/>
      <c r="N35" s="92">
        <v>30</v>
      </c>
      <c r="O35" s="92" t="s">
        <v>135</v>
      </c>
      <c r="P35" s="92" t="s">
        <v>136</v>
      </c>
      <c r="Q35" s="92"/>
    </row>
    <row r="36" s="78" customFormat="1" ht="28" customHeight="1" spans="1:17">
      <c r="A36" s="92">
        <v>30</v>
      </c>
      <c r="B36" s="93" t="s">
        <v>137</v>
      </c>
      <c r="C36" s="92" t="s">
        <v>23</v>
      </c>
      <c r="D36" s="92" t="s">
        <v>52</v>
      </c>
      <c r="E36" s="92">
        <v>2020.09</v>
      </c>
      <c r="F36" s="107">
        <v>2021.12</v>
      </c>
      <c r="G36" s="92" t="s">
        <v>123</v>
      </c>
      <c r="H36" s="92" t="s">
        <v>138</v>
      </c>
      <c r="I36" s="92">
        <v>1.8</v>
      </c>
      <c r="J36" s="93"/>
      <c r="K36" s="93"/>
      <c r="L36" s="93"/>
      <c r="M36" s="93"/>
      <c r="N36" s="92"/>
      <c r="O36" s="92" t="s">
        <v>139</v>
      </c>
      <c r="P36" s="92" t="s">
        <v>140</v>
      </c>
      <c r="Q36" s="92"/>
    </row>
    <row r="37" s="78" customFormat="1" ht="28" customHeight="1" spans="1:17">
      <c r="A37" s="92">
        <v>31</v>
      </c>
      <c r="B37" s="93" t="s">
        <v>141</v>
      </c>
      <c r="C37" s="92" t="s">
        <v>23</v>
      </c>
      <c r="D37" s="92" t="s">
        <v>52</v>
      </c>
      <c r="E37" s="92">
        <v>2020.09</v>
      </c>
      <c r="F37" s="107">
        <v>2021.12</v>
      </c>
      <c r="G37" s="92" t="s">
        <v>123</v>
      </c>
      <c r="H37" s="92" t="s">
        <v>142</v>
      </c>
      <c r="I37" s="92">
        <v>8</v>
      </c>
      <c r="J37" s="93"/>
      <c r="K37" s="93"/>
      <c r="L37" s="93"/>
      <c r="M37" s="93"/>
      <c r="N37" s="92"/>
      <c r="O37" s="92" t="s">
        <v>142</v>
      </c>
      <c r="P37" s="93" t="s">
        <v>143</v>
      </c>
      <c r="Q37" s="92"/>
    </row>
    <row r="38" s="78" customFormat="1" ht="28" customHeight="1" spans="1:17">
      <c r="A38" s="92">
        <v>32</v>
      </c>
      <c r="B38" s="92" t="s">
        <v>144</v>
      </c>
      <c r="C38" s="92" t="s">
        <v>23</v>
      </c>
      <c r="D38" s="92" t="s">
        <v>52</v>
      </c>
      <c r="E38" s="92" t="s">
        <v>145</v>
      </c>
      <c r="F38" s="96" t="s">
        <v>146</v>
      </c>
      <c r="G38" s="92" t="s">
        <v>123</v>
      </c>
      <c r="H38" s="92" t="s">
        <v>147</v>
      </c>
      <c r="I38" s="126">
        <v>107.27</v>
      </c>
      <c r="J38" s="126"/>
      <c r="K38" s="126"/>
      <c r="L38" s="126"/>
      <c r="M38" s="126"/>
      <c r="N38" s="126" t="s">
        <v>148</v>
      </c>
      <c r="O38" s="92" t="s">
        <v>149</v>
      </c>
      <c r="P38" s="126" t="s">
        <v>150</v>
      </c>
      <c r="Q38" s="126"/>
    </row>
    <row r="39" s="78" customFormat="1" ht="28" customHeight="1" spans="1:17">
      <c r="A39" s="92">
        <v>33</v>
      </c>
      <c r="B39" s="92" t="s">
        <v>151</v>
      </c>
      <c r="C39" s="92" t="s">
        <v>23</v>
      </c>
      <c r="D39" s="92" t="s">
        <v>152</v>
      </c>
      <c r="E39" s="92">
        <v>2020.07</v>
      </c>
      <c r="F39" s="92">
        <v>2020.11</v>
      </c>
      <c r="G39" s="92" t="s">
        <v>123</v>
      </c>
      <c r="H39" s="92" t="s">
        <v>153</v>
      </c>
      <c r="I39" s="92">
        <v>10</v>
      </c>
      <c r="J39" s="92"/>
      <c r="K39" s="92"/>
      <c r="L39" s="92"/>
      <c r="M39" s="92"/>
      <c r="N39" s="92"/>
      <c r="O39" s="92" t="s">
        <v>153</v>
      </c>
      <c r="P39" s="92" t="s">
        <v>154</v>
      </c>
      <c r="Q39" s="92"/>
    </row>
    <row r="40" s="78" customFormat="1" ht="28" customHeight="1" spans="1:17">
      <c r="A40" s="92">
        <v>34</v>
      </c>
      <c r="B40" s="92" t="s">
        <v>155</v>
      </c>
      <c r="C40" s="92" t="s">
        <v>156</v>
      </c>
      <c r="D40" s="92" t="s">
        <v>157</v>
      </c>
      <c r="E40" s="92" t="s">
        <v>158</v>
      </c>
      <c r="F40" s="96" t="s">
        <v>159</v>
      </c>
      <c r="G40" s="92" t="s">
        <v>160</v>
      </c>
      <c r="H40" s="92" t="s">
        <v>161</v>
      </c>
      <c r="I40" s="126">
        <v>63</v>
      </c>
      <c r="J40" s="126"/>
      <c r="K40" s="126"/>
      <c r="L40" s="126"/>
      <c r="M40" s="126"/>
      <c r="N40" s="126"/>
      <c r="O40" s="92" t="s">
        <v>162</v>
      </c>
      <c r="P40" s="126" t="s">
        <v>163</v>
      </c>
      <c r="Q40" s="126"/>
    </row>
    <row r="41" s="78" customFormat="1" ht="28" customHeight="1" spans="1:17">
      <c r="A41" s="92">
        <v>35</v>
      </c>
      <c r="B41" s="92" t="s">
        <v>164</v>
      </c>
      <c r="C41" s="92" t="s">
        <v>23</v>
      </c>
      <c r="D41" s="92" t="s">
        <v>165</v>
      </c>
      <c r="E41" s="92">
        <v>2020.1</v>
      </c>
      <c r="F41" s="93">
        <v>2020.5</v>
      </c>
      <c r="G41" s="92" t="s">
        <v>165</v>
      </c>
      <c r="H41" s="92" t="s">
        <v>166</v>
      </c>
      <c r="I41" s="126">
        <v>9</v>
      </c>
      <c r="J41" s="126"/>
      <c r="K41" s="126"/>
      <c r="L41" s="126"/>
      <c r="M41" s="126"/>
      <c r="N41" s="126" t="s">
        <v>167</v>
      </c>
      <c r="O41" s="92" t="s">
        <v>168</v>
      </c>
      <c r="P41" s="126" t="s">
        <v>169</v>
      </c>
      <c r="Q41" s="126"/>
    </row>
    <row r="42" s="78" customFormat="1" ht="28" customHeight="1" spans="1:17">
      <c r="A42" s="92">
        <v>36</v>
      </c>
      <c r="B42" s="92" t="s">
        <v>170</v>
      </c>
      <c r="C42" s="92" t="s">
        <v>23</v>
      </c>
      <c r="D42" s="92" t="s">
        <v>171</v>
      </c>
      <c r="E42" s="92">
        <v>2020.1</v>
      </c>
      <c r="F42" s="103">
        <v>2020.5</v>
      </c>
      <c r="G42" s="92" t="s">
        <v>171</v>
      </c>
      <c r="H42" s="92" t="s">
        <v>172</v>
      </c>
      <c r="I42" s="129">
        <v>27</v>
      </c>
      <c r="J42" s="129"/>
      <c r="K42" s="126"/>
      <c r="L42" s="126"/>
      <c r="M42" s="126"/>
      <c r="N42" s="126" t="s">
        <v>173</v>
      </c>
      <c r="O42" s="92" t="s">
        <v>174</v>
      </c>
      <c r="P42" s="126" t="s">
        <v>169</v>
      </c>
      <c r="Q42" s="126"/>
    </row>
    <row r="43" s="80" customFormat="1" ht="28" customHeight="1" spans="1:17">
      <c r="A43" s="92">
        <v>37</v>
      </c>
      <c r="B43" s="92" t="s">
        <v>175</v>
      </c>
      <c r="C43" s="92" t="s">
        <v>23</v>
      </c>
      <c r="D43" s="92" t="s">
        <v>176</v>
      </c>
      <c r="E43" s="93">
        <v>2020.1</v>
      </c>
      <c r="F43" s="93">
        <v>2020.5</v>
      </c>
      <c r="G43" s="92" t="s">
        <v>177</v>
      </c>
      <c r="H43" s="92" t="s">
        <v>172</v>
      </c>
      <c r="I43" s="116">
        <v>27</v>
      </c>
      <c r="J43" s="116"/>
      <c r="K43" s="92"/>
      <c r="L43" s="92"/>
      <c r="M43" s="92"/>
      <c r="N43" s="92" t="s">
        <v>178</v>
      </c>
      <c r="O43" s="92" t="s">
        <v>174</v>
      </c>
      <c r="P43" s="92" t="s">
        <v>179</v>
      </c>
      <c r="Q43" s="92"/>
    </row>
    <row r="44" s="78" customFormat="1" ht="28" customHeight="1" spans="1:17">
      <c r="A44" s="92">
        <v>38</v>
      </c>
      <c r="B44" s="92" t="s">
        <v>180</v>
      </c>
      <c r="C44" s="92" t="s">
        <v>23</v>
      </c>
      <c r="D44" s="92" t="s">
        <v>181</v>
      </c>
      <c r="E44" s="108">
        <v>2020.1</v>
      </c>
      <c r="F44" s="109" t="s">
        <v>182</v>
      </c>
      <c r="G44" s="92" t="s">
        <v>183</v>
      </c>
      <c r="H44" s="92" t="s">
        <v>184</v>
      </c>
      <c r="I44" s="116">
        <v>27</v>
      </c>
      <c r="J44" s="116"/>
      <c r="K44" s="126"/>
      <c r="L44" s="126"/>
      <c r="M44" s="126"/>
      <c r="N44" s="126" t="s">
        <v>185</v>
      </c>
      <c r="O44" s="92" t="s">
        <v>186</v>
      </c>
      <c r="P44" s="126" t="s">
        <v>169</v>
      </c>
      <c r="Q44" s="126"/>
    </row>
    <row r="45" s="78" customFormat="1" ht="28" customHeight="1" spans="1:17">
      <c r="A45" s="92">
        <v>39</v>
      </c>
      <c r="B45" s="110" t="s">
        <v>187</v>
      </c>
      <c r="C45" s="92" t="s">
        <v>23</v>
      </c>
      <c r="D45" s="92" t="s">
        <v>188</v>
      </c>
      <c r="E45" s="93">
        <v>2020.1</v>
      </c>
      <c r="F45" s="93">
        <v>2020.5</v>
      </c>
      <c r="G45" s="92" t="s">
        <v>183</v>
      </c>
      <c r="H45" s="92" t="s">
        <v>189</v>
      </c>
      <c r="I45" s="130">
        <v>36</v>
      </c>
      <c r="J45" s="126"/>
      <c r="K45" s="126"/>
      <c r="L45" s="126"/>
      <c r="M45" s="126"/>
      <c r="N45" s="126" t="s">
        <v>178</v>
      </c>
      <c r="O45" s="92" t="s">
        <v>174</v>
      </c>
      <c r="P45" s="126" t="s">
        <v>169</v>
      </c>
      <c r="Q45" s="126"/>
    </row>
    <row r="46" s="78" customFormat="1" ht="28" customHeight="1" spans="1:17">
      <c r="A46" s="92">
        <v>40</v>
      </c>
      <c r="B46" s="110" t="s">
        <v>190</v>
      </c>
      <c r="C46" s="92" t="s">
        <v>23</v>
      </c>
      <c r="D46" s="92" t="s">
        <v>191</v>
      </c>
      <c r="E46" s="92">
        <v>2020.1</v>
      </c>
      <c r="F46" s="93">
        <v>2020.5</v>
      </c>
      <c r="G46" s="92" t="s">
        <v>191</v>
      </c>
      <c r="H46" s="92" t="s">
        <v>192</v>
      </c>
      <c r="I46" s="126">
        <v>27</v>
      </c>
      <c r="J46" s="126"/>
      <c r="K46" s="126"/>
      <c r="L46" s="126"/>
      <c r="M46" s="126"/>
      <c r="N46" s="126" t="s">
        <v>193</v>
      </c>
      <c r="O46" s="92" t="s">
        <v>168</v>
      </c>
      <c r="P46" s="126" t="s">
        <v>169</v>
      </c>
      <c r="Q46" s="126"/>
    </row>
    <row r="47" s="78" customFormat="1" ht="28" customHeight="1" spans="1:17">
      <c r="A47" s="92">
        <v>41</v>
      </c>
      <c r="B47" s="110" t="s">
        <v>194</v>
      </c>
      <c r="C47" s="92" t="s">
        <v>23</v>
      </c>
      <c r="D47" s="92" t="s">
        <v>195</v>
      </c>
      <c r="E47" s="93">
        <v>2020.1</v>
      </c>
      <c r="F47" s="93">
        <v>2020.5</v>
      </c>
      <c r="G47" s="92" t="s">
        <v>183</v>
      </c>
      <c r="H47" s="92" t="s">
        <v>172</v>
      </c>
      <c r="I47" s="116">
        <v>27</v>
      </c>
      <c r="J47" s="116"/>
      <c r="K47" s="92"/>
      <c r="L47" s="92"/>
      <c r="M47" s="92"/>
      <c r="N47" s="92" t="s">
        <v>178</v>
      </c>
      <c r="O47" s="92" t="s">
        <v>174</v>
      </c>
      <c r="P47" s="92" t="s">
        <v>169</v>
      </c>
      <c r="Q47" s="126"/>
    </row>
    <row r="48" s="78" customFormat="1" ht="28" customHeight="1" spans="1:17">
      <c r="A48" s="92">
        <v>42</v>
      </c>
      <c r="B48" s="110" t="s">
        <v>196</v>
      </c>
      <c r="C48" s="92" t="s">
        <v>23</v>
      </c>
      <c r="D48" s="92" t="s">
        <v>197</v>
      </c>
      <c r="E48" s="92">
        <v>2020.1</v>
      </c>
      <c r="F48" s="93">
        <v>2020.5</v>
      </c>
      <c r="G48" s="92" t="s">
        <v>197</v>
      </c>
      <c r="H48" s="92" t="s">
        <v>198</v>
      </c>
      <c r="I48" s="126">
        <v>27</v>
      </c>
      <c r="J48" s="126"/>
      <c r="K48" s="126"/>
      <c r="L48" s="126"/>
      <c r="M48" s="126"/>
      <c r="N48" s="126" t="s">
        <v>199</v>
      </c>
      <c r="O48" s="92" t="s">
        <v>168</v>
      </c>
      <c r="P48" s="126" t="s">
        <v>169</v>
      </c>
      <c r="Q48" s="126"/>
    </row>
    <row r="49" spans="1:17">
      <c r="A49" s="92" t="s">
        <v>200</v>
      </c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</row>
    <row r="50" s="81" customFormat="1" ht="51" customHeight="1" spans="1:17">
      <c r="A50" s="111">
        <v>1</v>
      </c>
      <c r="B50" s="92" t="s">
        <v>201</v>
      </c>
      <c r="C50" s="92" t="s">
        <v>202</v>
      </c>
      <c r="D50" s="92" t="s">
        <v>203</v>
      </c>
      <c r="E50" s="92">
        <v>2020.9</v>
      </c>
      <c r="F50" s="92">
        <v>2021.1</v>
      </c>
      <c r="G50" s="92" t="s">
        <v>204</v>
      </c>
      <c r="H50" s="112" t="s">
        <v>205</v>
      </c>
      <c r="I50" s="92">
        <v>160.1077</v>
      </c>
      <c r="J50" s="92"/>
      <c r="K50" s="92"/>
      <c r="L50" s="92"/>
      <c r="M50" s="92"/>
      <c r="N50" s="92"/>
      <c r="O50" s="92" t="s">
        <v>206</v>
      </c>
      <c r="P50" s="92"/>
      <c r="Q50" s="92"/>
    </row>
    <row r="51" s="82" customFormat="1" ht="24" customHeight="1" spans="1:17">
      <c r="A51" s="113" t="s">
        <v>207</v>
      </c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31"/>
    </row>
    <row r="52" s="80" customFormat="1" ht="33" customHeight="1" spans="1:17">
      <c r="A52" s="92">
        <v>1</v>
      </c>
      <c r="B52" s="92" t="s">
        <v>208</v>
      </c>
      <c r="C52" s="92" t="s">
        <v>23</v>
      </c>
      <c r="D52" s="92" t="s">
        <v>52</v>
      </c>
      <c r="E52" s="93">
        <v>2020.1</v>
      </c>
      <c r="F52" s="93">
        <v>2020.12</v>
      </c>
      <c r="G52" s="92" t="s">
        <v>209</v>
      </c>
      <c r="H52" s="92" t="s">
        <v>210</v>
      </c>
      <c r="I52" s="92">
        <v>457.51</v>
      </c>
      <c r="J52" s="92"/>
      <c r="K52" s="92"/>
      <c r="L52" s="92"/>
      <c r="M52" s="92"/>
      <c r="N52" s="92">
        <v>2000</v>
      </c>
      <c r="O52" s="92" t="s">
        <v>211</v>
      </c>
      <c r="P52" s="92" t="s">
        <v>212</v>
      </c>
      <c r="Q52" s="92"/>
    </row>
    <row r="53" ht="33" customHeight="1" spans="1:17">
      <c r="A53" s="115">
        <v>2</v>
      </c>
      <c r="B53" s="92" t="s">
        <v>213</v>
      </c>
      <c r="C53" s="92" t="s">
        <v>23</v>
      </c>
      <c r="D53" s="92" t="s">
        <v>52</v>
      </c>
      <c r="E53" s="92">
        <v>2020.4</v>
      </c>
      <c r="F53" s="92">
        <v>2020.4</v>
      </c>
      <c r="G53" s="92" t="s">
        <v>209</v>
      </c>
      <c r="H53" s="92" t="s">
        <v>214</v>
      </c>
      <c r="I53" s="92">
        <v>110</v>
      </c>
      <c r="J53" s="92"/>
      <c r="K53" s="92"/>
      <c r="L53" s="92"/>
      <c r="M53" s="92"/>
      <c r="N53" s="92" t="s">
        <v>52</v>
      </c>
      <c r="O53" s="92" t="s">
        <v>215</v>
      </c>
      <c r="P53" s="92" t="s">
        <v>216</v>
      </c>
      <c r="Q53" s="132"/>
    </row>
    <row r="54" s="80" customFormat="1" ht="24" customHeight="1" spans="1:17">
      <c r="A54" s="92" t="s">
        <v>217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</row>
    <row r="55" s="80" customFormat="1" ht="32" customHeight="1" spans="1:17">
      <c r="A55" s="92">
        <v>1</v>
      </c>
      <c r="B55" s="110" t="s">
        <v>218</v>
      </c>
      <c r="C55" s="92" t="s">
        <v>23</v>
      </c>
      <c r="D55" s="92" t="s">
        <v>52</v>
      </c>
      <c r="E55" s="93">
        <v>2020.5</v>
      </c>
      <c r="F55" s="93">
        <v>2020.11</v>
      </c>
      <c r="G55" s="92" t="s">
        <v>209</v>
      </c>
      <c r="H55" s="92" t="s">
        <v>219</v>
      </c>
      <c r="I55" s="92">
        <v>258.3</v>
      </c>
      <c r="J55" s="92"/>
      <c r="K55" s="92"/>
      <c r="L55" s="92"/>
      <c r="M55" s="92"/>
      <c r="N55" s="92">
        <v>730</v>
      </c>
      <c r="O55" s="92" t="s">
        <v>220</v>
      </c>
      <c r="P55" s="92" t="s">
        <v>221</v>
      </c>
      <c r="Q55" s="92"/>
    </row>
    <row r="56" s="80" customFormat="1" ht="32" customHeight="1" spans="1:17">
      <c r="A56" s="116">
        <v>2</v>
      </c>
      <c r="B56" s="92" t="s">
        <v>222</v>
      </c>
      <c r="C56" s="92" t="s">
        <v>23</v>
      </c>
      <c r="D56" s="92" t="s">
        <v>52</v>
      </c>
      <c r="E56" s="93">
        <v>2020.5</v>
      </c>
      <c r="F56" s="93">
        <v>2020.11</v>
      </c>
      <c r="G56" s="92" t="s">
        <v>209</v>
      </c>
      <c r="H56" s="92" t="s">
        <v>223</v>
      </c>
      <c r="I56" s="92">
        <v>50</v>
      </c>
      <c r="J56" s="92"/>
      <c r="K56" s="92"/>
      <c r="L56" s="92"/>
      <c r="M56" s="92"/>
      <c r="N56" s="92">
        <v>100</v>
      </c>
      <c r="O56" s="92" t="s">
        <v>220</v>
      </c>
      <c r="P56" s="92" t="s">
        <v>221</v>
      </c>
      <c r="Q56" s="92"/>
    </row>
    <row r="57" s="83" customFormat="1" ht="32" customHeight="1" spans="1:17">
      <c r="A57" s="92">
        <v>3</v>
      </c>
      <c r="B57" s="92" t="s">
        <v>224</v>
      </c>
      <c r="C57" s="92" t="s">
        <v>23</v>
      </c>
      <c r="D57" s="92" t="s">
        <v>52</v>
      </c>
      <c r="E57" s="92">
        <v>2020.1</v>
      </c>
      <c r="F57" s="92">
        <v>2020.12</v>
      </c>
      <c r="G57" s="92" t="s">
        <v>209</v>
      </c>
      <c r="H57" s="92" t="s">
        <v>225</v>
      </c>
      <c r="I57" s="92">
        <v>36.75</v>
      </c>
      <c r="J57" s="92"/>
      <c r="K57" s="92"/>
      <c r="L57" s="92"/>
      <c r="M57" s="92"/>
      <c r="N57" s="92">
        <v>102</v>
      </c>
      <c r="O57" s="92" t="s">
        <v>226</v>
      </c>
      <c r="P57" s="92" t="s">
        <v>227</v>
      </c>
      <c r="Q57" s="92"/>
    </row>
    <row r="58" s="79" customFormat="1" ht="32" customHeight="1" spans="1:17">
      <c r="A58" s="92">
        <v>4</v>
      </c>
      <c r="B58" s="92" t="s">
        <v>228</v>
      </c>
      <c r="C58" s="92" t="s">
        <v>23</v>
      </c>
      <c r="D58" s="92" t="s">
        <v>122</v>
      </c>
      <c r="E58" s="92">
        <v>2020.04</v>
      </c>
      <c r="F58" s="107">
        <v>2021.04</v>
      </c>
      <c r="G58" s="92" t="s">
        <v>123</v>
      </c>
      <c r="H58" s="92" t="s">
        <v>229</v>
      </c>
      <c r="I58" s="92">
        <v>54</v>
      </c>
      <c r="J58" s="92"/>
      <c r="K58" s="92"/>
      <c r="L58" s="92"/>
      <c r="M58" s="92"/>
      <c r="N58" s="92">
        <v>216</v>
      </c>
      <c r="O58" s="92" t="s">
        <v>229</v>
      </c>
      <c r="P58" s="92" t="s">
        <v>230</v>
      </c>
      <c r="Q58" s="92"/>
    </row>
    <row r="59" s="78" customFormat="1" ht="32" customHeight="1" spans="1:17">
      <c r="A59" s="116">
        <v>5</v>
      </c>
      <c r="B59" s="92" t="s">
        <v>228</v>
      </c>
      <c r="C59" s="92" t="s">
        <v>23</v>
      </c>
      <c r="D59" s="92" t="s">
        <v>122</v>
      </c>
      <c r="E59" s="92">
        <v>2020.04</v>
      </c>
      <c r="F59" s="107">
        <v>2021.04</v>
      </c>
      <c r="G59" s="92" t="s">
        <v>123</v>
      </c>
      <c r="H59" s="92" t="s">
        <v>231</v>
      </c>
      <c r="I59" s="92">
        <v>54.45</v>
      </c>
      <c r="J59" s="93"/>
      <c r="K59" s="93"/>
      <c r="L59" s="93"/>
      <c r="M59" s="93"/>
      <c r="N59" s="92">
        <v>60</v>
      </c>
      <c r="O59" s="92" t="s">
        <v>231</v>
      </c>
      <c r="P59" s="92" t="s">
        <v>232</v>
      </c>
      <c r="Q59" s="92"/>
    </row>
    <row r="60" s="84" customFormat="1" ht="24" customHeight="1" spans="1:17">
      <c r="A60" s="92" t="s">
        <v>233</v>
      </c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</row>
    <row r="61" s="80" customFormat="1" ht="30" customHeight="1" spans="1:17">
      <c r="A61" s="92">
        <v>1</v>
      </c>
      <c r="B61" s="92" t="s">
        <v>234</v>
      </c>
      <c r="C61" s="92" t="s">
        <v>23</v>
      </c>
      <c r="D61" s="92" t="s">
        <v>235</v>
      </c>
      <c r="E61" s="93">
        <v>2020.3</v>
      </c>
      <c r="F61" s="93">
        <v>2020.6</v>
      </c>
      <c r="G61" s="92" t="s">
        <v>209</v>
      </c>
      <c r="H61" s="92" t="s">
        <v>236</v>
      </c>
      <c r="I61" s="125">
        <v>166.83</v>
      </c>
      <c r="J61" s="92"/>
      <c r="K61" s="92"/>
      <c r="L61" s="92"/>
      <c r="M61" s="92"/>
      <c r="N61" s="92" t="s">
        <v>237</v>
      </c>
      <c r="O61" s="92" t="s">
        <v>238</v>
      </c>
      <c r="P61" s="92" t="s">
        <v>239</v>
      </c>
      <c r="Q61" s="92"/>
    </row>
    <row r="62" s="80" customFormat="1" ht="30" customHeight="1" spans="1:17">
      <c r="A62" s="92">
        <v>2</v>
      </c>
      <c r="B62" s="92" t="s">
        <v>240</v>
      </c>
      <c r="C62" s="92" t="s">
        <v>23</v>
      </c>
      <c r="D62" s="92" t="s">
        <v>241</v>
      </c>
      <c r="E62" s="93">
        <v>2020.3</v>
      </c>
      <c r="F62" s="93">
        <v>2020.6</v>
      </c>
      <c r="G62" s="92" t="s">
        <v>209</v>
      </c>
      <c r="H62" s="92" t="s">
        <v>242</v>
      </c>
      <c r="I62" s="125">
        <v>100.7</v>
      </c>
      <c r="J62" s="92"/>
      <c r="K62" s="92"/>
      <c r="L62" s="92"/>
      <c r="M62" s="92"/>
      <c r="N62" s="92" t="s">
        <v>237</v>
      </c>
      <c r="O62" s="92" t="s">
        <v>238</v>
      </c>
      <c r="P62" s="92" t="s">
        <v>239</v>
      </c>
      <c r="Q62" s="92"/>
    </row>
    <row r="63" s="80" customFormat="1" ht="30" customHeight="1" spans="1:17">
      <c r="A63" s="92">
        <v>3</v>
      </c>
      <c r="B63" s="92" t="s">
        <v>243</v>
      </c>
      <c r="C63" s="92" t="s">
        <v>23</v>
      </c>
      <c r="D63" s="92" t="s">
        <v>244</v>
      </c>
      <c r="E63" s="93">
        <v>2020.3</v>
      </c>
      <c r="F63" s="93">
        <v>2020.6</v>
      </c>
      <c r="G63" s="92" t="s">
        <v>209</v>
      </c>
      <c r="H63" s="92" t="s">
        <v>245</v>
      </c>
      <c r="I63" s="125">
        <v>109.55</v>
      </c>
      <c r="J63" s="92"/>
      <c r="K63" s="92"/>
      <c r="L63" s="92"/>
      <c r="M63" s="92"/>
      <c r="N63" s="92" t="s">
        <v>237</v>
      </c>
      <c r="O63" s="92" t="s">
        <v>238</v>
      </c>
      <c r="P63" s="92" t="s">
        <v>239</v>
      </c>
      <c r="Q63" s="92"/>
    </row>
    <row r="64" s="80" customFormat="1" ht="30" customHeight="1" spans="1:17">
      <c r="A64" s="92">
        <v>4</v>
      </c>
      <c r="B64" s="92" t="s">
        <v>246</v>
      </c>
      <c r="C64" s="92" t="s">
        <v>23</v>
      </c>
      <c r="D64" s="92" t="s">
        <v>247</v>
      </c>
      <c r="E64" s="93">
        <v>2020.3</v>
      </c>
      <c r="F64" s="93">
        <v>2020.6</v>
      </c>
      <c r="G64" s="92" t="s">
        <v>209</v>
      </c>
      <c r="H64" s="92" t="s">
        <v>248</v>
      </c>
      <c r="I64" s="125">
        <v>108.92</v>
      </c>
      <c r="J64" s="92"/>
      <c r="K64" s="92"/>
      <c r="L64" s="92"/>
      <c r="M64" s="92"/>
      <c r="N64" s="92" t="s">
        <v>237</v>
      </c>
      <c r="O64" s="92" t="s">
        <v>238</v>
      </c>
      <c r="P64" s="92" t="s">
        <v>239</v>
      </c>
      <c r="Q64" s="92"/>
    </row>
    <row r="65" s="80" customFormat="1" ht="30" customHeight="1" spans="1:17">
      <c r="A65" s="92">
        <v>5</v>
      </c>
      <c r="B65" s="92" t="s">
        <v>249</v>
      </c>
      <c r="C65" s="92" t="s">
        <v>23</v>
      </c>
      <c r="D65" s="92" t="s">
        <v>250</v>
      </c>
      <c r="E65" s="93">
        <v>2020.3</v>
      </c>
      <c r="F65" s="93">
        <v>2020.6</v>
      </c>
      <c r="G65" s="92" t="s">
        <v>209</v>
      </c>
      <c r="H65" s="92" t="s">
        <v>251</v>
      </c>
      <c r="I65" s="125">
        <v>146.4</v>
      </c>
      <c r="J65" s="92"/>
      <c r="K65" s="92"/>
      <c r="L65" s="92"/>
      <c r="M65" s="92"/>
      <c r="N65" s="92" t="s">
        <v>237</v>
      </c>
      <c r="O65" s="92" t="s">
        <v>238</v>
      </c>
      <c r="P65" s="92" t="s">
        <v>239</v>
      </c>
      <c r="Q65" s="92"/>
    </row>
    <row r="66" s="80" customFormat="1" ht="30" customHeight="1" spans="1:17">
      <c r="A66" s="92">
        <v>6</v>
      </c>
      <c r="B66" s="92" t="s">
        <v>252</v>
      </c>
      <c r="C66" s="92" t="s">
        <v>23</v>
      </c>
      <c r="D66" s="92" t="s">
        <v>253</v>
      </c>
      <c r="E66" s="93">
        <v>2020.3</v>
      </c>
      <c r="F66" s="93">
        <v>2020.6</v>
      </c>
      <c r="G66" s="92" t="s">
        <v>209</v>
      </c>
      <c r="H66" s="92" t="s">
        <v>254</v>
      </c>
      <c r="I66" s="125">
        <v>82.6</v>
      </c>
      <c r="J66" s="92"/>
      <c r="K66" s="92"/>
      <c r="L66" s="92"/>
      <c r="M66" s="92"/>
      <c r="N66" s="92" t="s">
        <v>237</v>
      </c>
      <c r="O66" s="92" t="s">
        <v>238</v>
      </c>
      <c r="P66" s="92" t="s">
        <v>239</v>
      </c>
      <c r="Q66" s="92"/>
    </row>
    <row r="67" s="80" customFormat="1" ht="30" customHeight="1" spans="1:17">
      <c r="A67" s="92">
        <v>7</v>
      </c>
      <c r="B67" s="92" t="s">
        <v>255</v>
      </c>
      <c r="C67" s="92" t="s">
        <v>23</v>
      </c>
      <c r="D67" s="92" t="s">
        <v>256</v>
      </c>
      <c r="E67" s="93">
        <v>2020.3</v>
      </c>
      <c r="F67" s="93">
        <v>2020.6</v>
      </c>
      <c r="G67" s="92" t="s">
        <v>209</v>
      </c>
      <c r="H67" s="92" t="s">
        <v>257</v>
      </c>
      <c r="I67" s="125">
        <v>20.67</v>
      </c>
      <c r="J67" s="92"/>
      <c r="K67" s="92"/>
      <c r="L67" s="92"/>
      <c r="M67" s="92"/>
      <c r="N67" s="92" t="s">
        <v>237</v>
      </c>
      <c r="O67" s="92" t="s">
        <v>238</v>
      </c>
      <c r="P67" s="92" t="s">
        <v>239</v>
      </c>
      <c r="Q67" s="92"/>
    </row>
    <row r="68" s="80" customFormat="1" ht="30" customHeight="1" spans="1:17">
      <c r="A68" s="92">
        <v>8</v>
      </c>
      <c r="B68" s="92" t="s">
        <v>258</v>
      </c>
      <c r="C68" s="92" t="s">
        <v>23</v>
      </c>
      <c r="D68" s="92" t="s">
        <v>259</v>
      </c>
      <c r="E68" s="93">
        <v>2020.3</v>
      </c>
      <c r="F68" s="93">
        <v>2020.6</v>
      </c>
      <c r="G68" s="92" t="s">
        <v>209</v>
      </c>
      <c r="H68" s="92" t="s">
        <v>260</v>
      </c>
      <c r="I68" s="125">
        <v>87</v>
      </c>
      <c r="J68" s="92"/>
      <c r="K68" s="92"/>
      <c r="L68" s="92"/>
      <c r="M68" s="92"/>
      <c r="N68" s="92" t="s">
        <v>237</v>
      </c>
      <c r="O68" s="92" t="s">
        <v>238</v>
      </c>
      <c r="P68" s="92" t="s">
        <v>239</v>
      </c>
      <c r="Q68" s="92"/>
    </row>
    <row r="69" s="80" customFormat="1" ht="30" customHeight="1" spans="1:17">
      <c r="A69" s="92">
        <v>9</v>
      </c>
      <c r="B69" s="92" t="s">
        <v>261</v>
      </c>
      <c r="C69" s="92" t="s">
        <v>23</v>
      </c>
      <c r="D69" s="92" t="s">
        <v>262</v>
      </c>
      <c r="E69" s="93">
        <v>2020.3</v>
      </c>
      <c r="F69" s="93">
        <v>2020.6</v>
      </c>
      <c r="G69" s="92" t="s">
        <v>209</v>
      </c>
      <c r="H69" s="92" t="s">
        <v>263</v>
      </c>
      <c r="I69" s="125">
        <v>70.02</v>
      </c>
      <c r="J69" s="92"/>
      <c r="K69" s="92"/>
      <c r="L69" s="92"/>
      <c r="M69" s="92"/>
      <c r="N69" s="92" t="s">
        <v>237</v>
      </c>
      <c r="O69" s="92" t="s">
        <v>238</v>
      </c>
      <c r="P69" s="92" t="s">
        <v>239</v>
      </c>
      <c r="Q69" s="92"/>
    </row>
    <row r="70" s="80" customFormat="1" ht="30" customHeight="1" spans="1:17">
      <c r="A70" s="92">
        <v>10</v>
      </c>
      <c r="B70" s="92" t="s">
        <v>264</v>
      </c>
      <c r="C70" s="92" t="s">
        <v>23</v>
      </c>
      <c r="D70" s="92" t="s">
        <v>265</v>
      </c>
      <c r="E70" s="93">
        <v>2020.3</v>
      </c>
      <c r="F70" s="93">
        <v>2020.6</v>
      </c>
      <c r="G70" s="92" t="s">
        <v>209</v>
      </c>
      <c r="H70" s="92" t="s">
        <v>266</v>
      </c>
      <c r="I70" s="125">
        <v>125.43</v>
      </c>
      <c r="J70" s="92"/>
      <c r="K70" s="92"/>
      <c r="L70" s="92"/>
      <c r="M70" s="92"/>
      <c r="N70" s="92" t="s">
        <v>237</v>
      </c>
      <c r="O70" s="92" t="s">
        <v>238</v>
      </c>
      <c r="P70" s="92" t="s">
        <v>239</v>
      </c>
      <c r="Q70" s="92"/>
    </row>
    <row r="71" s="80" customFormat="1" ht="30" customHeight="1" spans="1:17">
      <c r="A71" s="92">
        <v>11</v>
      </c>
      <c r="B71" s="92" t="s">
        <v>267</v>
      </c>
      <c r="C71" s="92" t="s">
        <v>23</v>
      </c>
      <c r="D71" s="92" t="s">
        <v>268</v>
      </c>
      <c r="E71" s="93">
        <v>2020.3</v>
      </c>
      <c r="F71" s="93">
        <v>2020.6</v>
      </c>
      <c r="G71" s="92" t="s">
        <v>209</v>
      </c>
      <c r="H71" s="92" t="s">
        <v>269</v>
      </c>
      <c r="I71" s="125">
        <v>175.9</v>
      </c>
      <c r="J71" s="92"/>
      <c r="K71" s="92"/>
      <c r="L71" s="92"/>
      <c r="M71" s="92"/>
      <c r="N71" s="92" t="s">
        <v>237</v>
      </c>
      <c r="O71" s="92" t="s">
        <v>238</v>
      </c>
      <c r="P71" s="92" t="s">
        <v>239</v>
      </c>
      <c r="Q71" s="92"/>
    </row>
    <row r="72" s="80" customFormat="1" ht="30" customHeight="1" spans="1:17">
      <c r="A72" s="92">
        <v>12</v>
      </c>
      <c r="B72" s="92" t="s">
        <v>270</v>
      </c>
      <c r="C72" s="92" t="s">
        <v>23</v>
      </c>
      <c r="D72" s="92" t="s">
        <v>271</v>
      </c>
      <c r="E72" s="93">
        <v>2020.3</v>
      </c>
      <c r="F72" s="93">
        <v>2020.6</v>
      </c>
      <c r="G72" s="92" t="s">
        <v>209</v>
      </c>
      <c r="H72" s="92" t="s">
        <v>272</v>
      </c>
      <c r="I72" s="125">
        <v>97.21</v>
      </c>
      <c r="J72" s="92"/>
      <c r="K72" s="92"/>
      <c r="L72" s="92"/>
      <c r="M72" s="92"/>
      <c r="N72" s="92" t="s">
        <v>237</v>
      </c>
      <c r="O72" s="92" t="s">
        <v>238</v>
      </c>
      <c r="P72" s="92" t="s">
        <v>239</v>
      </c>
      <c r="Q72" s="92"/>
    </row>
    <row r="73" s="80" customFormat="1" ht="30" customHeight="1" spans="1:17">
      <c r="A73" s="92">
        <v>13</v>
      </c>
      <c r="B73" s="92" t="s">
        <v>273</v>
      </c>
      <c r="C73" s="92" t="s">
        <v>23</v>
      </c>
      <c r="D73" s="92" t="s">
        <v>274</v>
      </c>
      <c r="E73" s="93">
        <v>2020.3</v>
      </c>
      <c r="F73" s="93">
        <v>2020.6</v>
      </c>
      <c r="G73" s="92" t="s">
        <v>209</v>
      </c>
      <c r="H73" s="92" t="s">
        <v>275</v>
      </c>
      <c r="I73" s="125">
        <v>121.6</v>
      </c>
      <c r="J73" s="138"/>
      <c r="K73" s="138"/>
      <c r="L73" s="92"/>
      <c r="M73" s="92"/>
      <c r="N73" s="92" t="s">
        <v>237</v>
      </c>
      <c r="O73" s="92" t="s">
        <v>238</v>
      </c>
      <c r="P73" s="92" t="s">
        <v>239</v>
      </c>
      <c r="Q73" s="92"/>
    </row>
    <row r="74" s="80" customFormat="1" ht="30" customHeight="1" spans="1:17">
      <c r="A74" s="92">
        <v>14</v>
      </c>
      <c r="B74" s="92" t="s">
        <v>276</v>
      </c>
      <c r="C74" s="92" t="s">
        <v>23</v>
      </c>
      <c r="D74" s="92" t="s">
        <v>277</v>
      </c>
      <c r="E74" s="93">
        <v>2020.3</v>
      </c>
      <c r="F74" s="93">
        <v>2020.6</v>
      </c>
      <c r="G74" s="92" t="s">
        <v>209</v>
      </c>
      <c r="H74" s="92" t="s">
        <v>278</v>
      </c>
      <c r="I74" s="125">
        <v>137.85</v>
      </c>
      <c r="J74" s="92"/>
      <c r="K74" s="92"/>
      <c r="L74" s="92"/>
      <c r="M74" s="92"/>
      <c r="N74" s="92" t="s">
        <v>237</v>
      </c>
      <c r="O74" s="92" t="s">
        <v>238</v>
      </c>
      <c r="P74" s="92" t="s">
        <v>239</v>
      </c>
      <c r="Q74" s="92"/>
    </row>
    <row r="75" s="80" customFormat="1" ht="30" customHeight="1" spans="1:17">
      <c r="A75" s="92">
        <v>15</v>
      </c>
      <c r="B75" s="92" t="s">
        <v>279</v>
      </c>
      <c r="C75" s="92" t="s">
        <v>23</v>
      </c>
      <c r="D75" s="92" t="s">
        <v>280</v>
      </c>
      <c r="E75" s="93">
        <v>2020.3</v>
      </c>
      <c r="F75" s="93">
        <v>2020.6</v>
      </c>
      <c r="G75" s="92" t="s">
        <v>209</v>
      </c>
      <c r="H75" s="92" t="s">
        <v>281</v>
      </c>
      <c r="I75" s="125">
        <v>51.55</v>
      </c>
      <c r="J75" s="92"/>
      <c r="K75" s="92"/>
      <c r="L75" s="92"/>
      <c r="M75" s="92"/>
      <c r="N75" s="92" t="s">
        <v>237</v>
      </c>
      <c r="O75" s="92" t="s">
        <v>238</v>
      </c>
      <c r="P75" s="92" t="s">
        <v>239</v>
      </c>
      <c r="Q75" s="92"/>
    </row>
    <row r="76" s="80" customFormat="1" ht="30" customHeight="1" spans="1:17">
      <c r="A76" s="92">
        <v>16</v>
      </c>
      <c r="B76" s="92" t="s">
        <v>282</v>
      </c>
      <c r="C76" s="92" t="s">
        <v>23</v>
      </c>
      <c r="D76" s="92" t="s">
        <v>283</v>
      </c>
      <c r="E76" s="93">
        <v>2020.3</v>
      </c>
      <c r="F76" s="93">
        <v>2020.6</v>
      </c>
      <c r="G76" s="92" t="s">
        <v>209</v>
      </c>
      <c r="H76" s="92" t="s">
        <v>284</v>
      </c>
      <c r="I76" s="125">
        <v>118.49</v>
      </c>
      <c r="J76" s="92"/>
      <c r="K76" s="92"/>
      <c r="L76" s="92"/>
      <c r="M76" s="92"/>
      <c r="N76" s="92" t="s">
        <v>237</v>
      </c>
      <c r="O76" s="92" t="s">
        <v>238</v>
      </c>
      <c r="P76" s="92" t="s">
        <v>239</v>
      </c>
      <c r="Q76" s="92"/>
    </row>
    <row r="77" s="80" customFormat="1" ht="30" customHeight="1" spans="1:17">
      <c r="A77" s="92">
        <v>17</v>
      </c>
      <c r="B77" s="92" t="s">
        <v>285</v>
      </c>
      <c r="C77" s="92" t="s">
        <v>23</v>
      </c>
      <c r="D77" s="92" t="s">
        <v>286</v>
      </c>
      <c r="E77" s="93">
        <v>2020.3</v>
      </c>
      <c r="F77" s="93">
        <v>2020.6</v>
      </c>
      <c r="G77" s="92" t="s">
        <v>209</v>
      </c>
      <c r="H77" s="92" t="s">
        <v>287</v>
      </c>
      <c r="I77" s="125">
        <v>62.76</v>
      </c>
      <c r="J77" s="92"/>
      <c r="K77" s="92"/>
      <c r="L77" s="92"/>
      <c r="M77" s="92"/>
      <c r="N77" s="92" t="s">
        <v>237</v>
      </c>
      <c r="O77" s="92" t="s">
        <v>238</v>
      </c>
      <c r="P77" s="92" t="s">
        <v>239</v>
      </c>
      <c r="Q77" s="92"/>
    </row>
    <row r="78" s="80" customFormat="1" ht="30" customHeight="1" spans="1:17">
      <c r="A78" s="92">
        <v>18</v>
      </c>
      <c r="B78" s="92" t="s">
        <v>288</v>
      </c>
      <c r="C78" s="92" t="s">
        <v>23</v>
      </c>
      <c r="D78" s="92" t="s">
        <v>289</v>
      </c>
      <c r="E78" s="93">
        <v>2020.3</v>
      </c>
      <c r="F78" s="93">
        <v>2020.6</v>
      </c>
      <c r="G78" s="92" t="s">
        <v>209</v>
      </c>
      <c r="H78" s="92" t="s">
        <v>290</v>
      </c>
      <c r="I78" s="125">
        <v>125.78</v>
      </c>
      <c r="J78" s="92"/>
      <c r="K78" s="92"/>
      <c r="L78" s="92"/>
      <c r="M78" s="92"/>
      <c r="N78" s="92" t="s">
        <v>237</v>
      </c>
      <c r="O78" s="92" t="s">
        <v>238</v>
      </c>
      <c r="P78" s="92" t="s">
        <v>239</v>
      </c>
      <c r="Q78" s="92"/>
    </row>
    <row r="79" s="80" customFormat="1" ht="30" customHeight="1" spans="1:17">
      <c r="A79" s="92">
        <v>19</v>
      </c>
      <c r="B79" s="92" t="s">
        <v>291</v>
      </c>
      <c r="C79" s="92" t="s">
        <v>23</v>
      </c>
      <c r="D79" s="92" t="s">
        <v>292</v>
      </c>
      <c r="E79" s="93">
        <v>2020.3</v>
      </c>
      <c r="F79" s="93">
        <v>2020.6</v>
      </c>
      <c r="G79" s="92" t="s">
        <v>209</v>
      </c>
      <c r="H79" s="92" t="s">
        <v>293</v>
      </c>
      <c r="I79" s="125">
        <v>113.41</v>
      </c>
      <c r="J79" s="92"/>
      <c r="K79" s="92"/>
      <c r="L79" s="92"/>
      <c r="M79" s="92"/>
      <c r="N79" s="92" t="s">
        <v>237</v>
      </c>
      <c r="O79" s="92" t="s">
        <v>238</v>
      </c>
      <c r="P79" s="92" t="s">
        <v>239</v>
      </c>
      <c r="Q79" s="92"/>
    </row>
    <row r="80" s="85" customFormat="1" ht="30" customHeight="1" spans="1:17">
      <c r="A80" s="92">
        <v>20</v>
      </c>
      <c r="B80" s="92" t="s">
        <v>294</v>
      </c>
      <c r="C80" s="92" t="s">
        <v>23</v>
      </c>
      <c r="D80" s="92" t="s">
        <v>295</v>
      </c>
      <c r="E80" s="93">
        <v>2020.3</v>
      </c>
      <c r="F80" s="93">
        <v>2020.6</v>
      </c>
      <c r="G80" s="92" t="s">
        <v>209</v>
      </c>
      <c r="H80" s="133">
        <v>3.3</v>
      </c>
      <c r="I80" s="125">
        <v>94.76</v>
      </c>
      <c r="J80" s="138"/>
      <c r="K80" s="92"/>
      <c r="L80" s="92"/>
      <c r="M80" s="92"/>
      <c r="N80" s="93" t="s">
        <v>237</v>
      </c>
      <c r="O80" s="92" t="s">
        <v>296</v>
      </c>
      <c r="P80" s="92" t="s">
        <v>297</v>
      </c>
      <c r="Q80" s="92"/>
    </row>
    <row r="81" s="86" customFormat="1" ht="30" customHeight="1" spans="1:17">
      <c r="A81" s="92">
        <v>21</v>
      </c>
      <c r="B81" s="92" t="s">
        <v>298</v>
      </c>
      <c r="C81" s="92" t="s">
        <v>23</v>
      </c>
      <c r="D81" s="92" t="s">
        <v>31</v>
      </c>
      <c r="E81" s="93">
        <v>2020.3</v>
      </c>
      <c r="F81" s="93">
        <v>2020.6</v>
      </c>
      <c r="G81" s="92" t="s">
        <v>209</v>
      </c>
      <c r="H81" s="133">
        <v>4</v>
      </c>
      <c r="I81" s="125">
        <v>94.69</v>
      </c>
      <c r="J81" s="138"/>
      <c r="K81" s="92"/>
      <c r="L81" s="92"/>
      <c r="M81" s="92"/>
      <c r="N81" s="93" t="s">
        <v>237</v>
      </c>
      <c r="O81" s="92" t="s">
        <v>296</v>
      </c>
      <c r="P81" s="92" t="s">
        <v>297</v>
      </c>
      <c r="Q81" s="92"/>
    </row>
    <row r="82" s="86" customFormat="1" ht="30" customHeight="1" spans="1:17">
      <c r="A82" s="92">
        <v>22</v>
      </c>
      <c r="B82" s="92" t="s">
        <v>299</v>
      </c>
      <c r="C82" s="92" t="s">
        <v>23</v>
      </c>
      <c r="D82" s="92" t="s">
        <v>300</v>
      </c>
      <c r="E82" s="93">
        <v>2020.3</v>
      </c>
      <c r="F82" s="93">
        <v>2020.6</v>
      </c>
      <c r="G82" s="92" t="s">
        <v>209</v>
      </c>
      <c r="H82" s="133">
        <v>3.3</v>
      </c>
      <c r="I82" s="125">
        <v>98.62</v>
      </c>
      <c r="J82" s="138"/>
      <c r="K82" s="92"/>
      <c r="L82" s="92"/>
      <c r="M82" s="92"/>
      <c r="N82" s="93" t="s">
        <v>237</v>
      </c>
      <c r="O82" s="92" t="s">
        <v>296</v>
      </c>
      <c r="P82" s="92" t="s">
        <v>297</v>
      </c>
      <c r="Q82" s="92"/>
    </row>
    <row r="83" s="86" customFormat="1" ht="30" customHeight="1" spans="1:17">
      <c r="A83" s="92">
        <v>23</v>
      </c>
      <c r="B83" s="92" t="s">
        <v>301</v>
      </c>
      <c r="C83" s="92" t="s">
        <v>23</v>
      </c>
      <c r="D83" s="92" t="s">
        <v>302</v>
      </c>
      <c r="E83" s="93">
        <v>2020.3</v>
      </c>
      <c r="F83" s="93">
        <v>2020.6</v>
      </c>
      <c r="G83" s="92" t="s">
        <v>209</v>
      </c>
      <c r="H83" s="133">
        <v>6.2</v>
      </c>
      <c r="I83" s="125">
        <v>155.48</v>
      </c>
      <c r="J83" s="138"/>
      <c r="K83" s="92"/>
      <c r="L83" s="92"/>
      <c r="M83" s="92"/>
      <c r="N83" s="93" t="s">
        <v>237</v>
      </c>
      <c r="O83" s="92" t="s">
        <v>296</v>
      </c>
      <c r="P83" s="92" t="s">
        <v>297</v>
      </c>
      <c r="Q83" s="92"/>
    </row>
    <row r="84" s="86" customFormat="1" ht="30" customHeight="1" spans="1:17">
      <c r="A84" s="92">
        <v>24</v>
      </c>
      <c r="B84" s="92" t="s">
        <v>303</v>
      </c>
      <c r="C84" s="92" t="s">
        <v>23</v>
      </c>
      <c r="D84" s="92" t="s">
        <v>304</v>
      </c>
      <c r="E84" s="93">
        <v>2020.3</v>
      </c>
      <c r="F84" s="93">
        <v>2020.6</v>
      </c>
      <c r="G84" s="92" t="s">
        <v>209</v>
      </c>
      <c r="H84" s="133">
        <v>3.8</v>
      </c>
      <c r="I84" s="125">
        <v>97.19</v>
      </c>
      <c r="J84" s="138"/>
      <c r="K84" s="92"/>
      <c r="L84" s="92"/>
      <c r="M84" s="92"/>
      <c r="N84" s="93" t="s">
        <v>237</v>
      </c>
      <c r="O84" s="92" t="s">
        <v>296</v>
      </c>
      <c r="P84" s="92" t="s">
        <v>297</v>
      </c>
      <c r="Q84" s="92"/>
    </row>
    <row r="85" s="86" customFormat="1" ht="30" customHeight="1" spans="1:17">
      <c r="A85" s="92">
        <v>25</v>
      </c>
      <c r="B85" s="92" t="s">
        <v>305</v>
      </c>
      <c r="C85" s="92" t="s">
        <v>23</v>
      </c>
      <c r="D85" s="92" t="s">
        <v>306</v>
      </c>
      <c r="E85" s="93">
        <v>2020.3</v>
      </c>
      <c r="F85" s="93">
        <v>2020.6</v>
      </c>
      <c r="G85" s="92" t="s">
        <v>307</v>
      </c>
      <c r="H85" s="92" t="s">
        <v>308</v>
      </c>
      <c r="I85" s="125">
        <v>239.6</v>
      </c>
      <c r="J85" s="92"/>
      <c r="K85" s="138"/>
      <c r="L85" s="92"/>
      <c r="M85" s="92"/>
      <c r="N85" s="93" t="s">
        <v>237</v>
      </c>
      <c r="O85" s="92" t="s">
        <v>309</v>
      </c>
      <c r="P85" s="92" t="s">
        <v>239</v>
      </c>
      <c r="Q85" s="92"/>
    </row>
    <row r="86" ht="30" customHeight="1" spans="1:17">
      <c r="A86" s="92">
        <v>26</v>
      </c>
      <c r="B86" s="92" t="s">
        <v>310</v>
      </c>
      <c r="C86" s="92" t="s">
        <v>23</v>
      </c>
      <c r="D86" s="92" t="s">
        <v>311</v>
      </c>
      <c r="E86" s="92">
        <v>2020.04</v>
      </c>
      <c r="F86" s="108" t="s">
        <v>312</v>
      </c>
      <c r="G86" s="92" t="s">
        <v>209</v>
      </c>
      <c r="H86" s="92">
        <v>0.245</v>
      </c>
      <c r="I86" s="92">
        <v>62.77</v>
      </c>
      <c r="J86" s="92"/>
      <c r="K86" s="92"/>
      <c r="L86" s="92"/>
      <c r="M86" s="92"/>
      <c r="N86" s="93" t="s">
        <v>237</v>
      </c>
      <c r="O86" s="92" t="s">
        <v>313</v>
      </c>
      <c r="P86" s="92" t="s">
        <v>313</v>
      </c>
      <c r="Q86" s="92"/>
    </row>
    <row r="87" ht="30" customHeight="1" spans="1:17">
      <c r="A87" s="92">
        <v>27</v>
      </c>
      <c r="B87" s="92" t="s">
        <v>314</v>
      </c>
      <c r="C87" s="92" t="s">
        <v>23</v>
      </c>
      <c r="D87" s="92" t="s">
        <v>311</v>
      </c>
      <c r="E87" s="92">
        <v>2020.04</v>
      </c>
      <c r="F87" s="108" t="s">
        <v>312</v>
      </c>
      <c r="G87" s="92" t="s">
        <v>209</v>
      </c>
      <c r="H87" s="92">
        <v>0.11</v>
      </c>
      <c r="I87" s="92">
        <v>35.7</v>
      </c>
      <c r="J87" s="92"/>
      <c r="K87" s="92"/>
      <c r="L87" s="92"/>
      <c r="M87" s="92"/>
      <c r="N87" s="93" t="s">
        <v>237</v>
      </c>
      <c r="O87" s="92" t="s">
        <v>313</v>
      </c>
      <c r="P87" s="92" t="s">
        <v>313</v>
      </c>
      <c r="Q87" s="92"/>
    </row>
    <row r="88" ht="30" customHeight="1" spans="1:17">
      <c r="A88" s="92">
        <v>28</v>
      </c>
      <c r="B88" s="92" t="s">
        <v>315</v>
      </c>
      <c r="C88" s="92" t="s">
        <v>23</v>
      </c>
      <c r="D88" s="92" t="s">
        <v>311</v>
      </c>
      <c r="E88" s="92">
        <v>2020.04</v>
      </c>
      <c r="F88" s="108" t="s">
        <v>312</v>
      </c>
      <c r="G88" s="92" t="s">
        <v>209</v>
      </c>
      <c r="H88" s="92">
        <v>0.175</v>
      </c>
      <c r="I88" s="92">
        <v>134.44</v>
      </c>
      <c r="J88" s="92"/>
      <c r="K88" s="92"/>
      <c r="L88" s="92"/>
      <c r="M88" s="92"/>
      <c r="N88" s="93" t="s">
        <v>237</v>
      </c>
      <c r="O88" s="92" t="s">
        <v>313</v>
      </c>
      <c r="P88" s="92" t="s">
        <v>313</v>
      </c>
      <c r="Q88" s="92"/>
    </row>
    <row r="89" ht="30" customHeight="1" spans="1:17">
      <c r="A89" s="92">
        <v>29</v>
      </c>
      <c r="B89" s="92" t="s">
        <v>316</v>
      </c>
      <c r="C89" s="92" t="s">
        <v>23</v>
      </c>
      <c r="D89" s="92" t="s">
        <v>311</v>
      </c>
      <c r="E89" s="92">
        <v>2020.04</v>
      </c>
      <c r="F89" s="108" t="s">
        <v>312</v>
      </c>
      <c r="G89" s="92" t="s">
        <v>209</v>
      </c>
      <c r="H89" s="92">
        <v>0.016</v>
      </c>
      <c r="I89" s="92">
        <v>22.06</v>
      </c>
      <c r="J89" s="92"/>
      <c r="K89" s="92"/>
      <c r="L89" s="92"/>
      <c r="M89" s="92"/>
      <c r="N89" s="93" t="s">
        <v>237</v>
      </c>
      <c r="O89" s="92" t="s">
        <v>313</v>
      </c>
      <c r="P89" s="92" t="s">
        <v>313</v>
      </c>
      <c r="Q89" s="92"/>
    </row>
    <row r="90" ht="30" customHeight="1" spans="1:17">
      <c r="A90" s="92">
        <v>30</v>
      </c>
      <c r="B90" s="92" t="s">
        <v>317</v>
      </c>
      <c r="C90" s="92" t="s">
        <v>23</v>
      </c>
      <c r="D90" s="92" t="s">
        <v>311</v>
      </c>
      <c r="E90" s="92">
        <v>2020.04</v>
      </c>
      <c r="F90" s="108" t="s">
        <v>312</v>
      </c>
      <c r="G90" s="92" t="s">
        <v>209</v>
      </c>
      <c r="H90" s="92">
        <v>0.3</v>
      </c>
      <c r="I90" s="92">
        <v>12.56</v>
      </c>
      <c r="J90" s="92"/>
      <c r="K90" s="92"/>
      <c r="L90" s="92"/>
      <c r="M90" s="92"/>
      <c r="N90" s="93" t="s">
        <v>237</v>
      </c>
      <c r="O90" s="92" t="s">
        <v>313</v>
      </c>
      <c r="P90" s="92" t="s">
        <v>313</v>
      </c>
      <c r="Q90" s="92"/>
    </row>
    <row r="91" ht="30" customHeight="1" spans="1:17">
      <c r="A91" s="92">
        <v>31</v>
      </c>
      <c r="B91" s="92" t="s">
        <v>318</v>
      </c>
      <c r="C91" s="92" t="s">
        <v>23</v>
      </c>
      <c r="D91" s="92" t="s">
        <v>319</v>
      </c>
      <c r="E91" s="92">
        <v>2020.04</v>
      </c>
      <c r="F91" s="108" t="s">
        <v>312</v>
      </c>
      <c r="G91" s="92" t="s">
        <v>209</v>
      </c>
      <c r="H91" s="92">
        <v>3.5</v>
      </c>
      <c r="I91" s="92">
        <v>83.27</v>
      </c>
      <c r="J91" s="92"/>
      <c r="K91" s="92"/>
      <c r="L91" s="92"/>
      <c r="M91" s="92"/>
      <c r="N91" s="93" t="s">
        <v>237</v>
      </c>
      <c r="O91" s="92" t="s">
        <v>313</v>
      </c>
      <c r="P91" s="92" t="s">
        <v>313</v>
      </c>
      <c r="Q91" s="92"/>
    </row>
    <row r="92" ht="30" customHeight="1" spans="1:17">
      <c r="A92" s="92">
        <v>32</v>
      </c>
      <c r="B92" s="92" t="s">
        <v>320</v>
      </c>
      <c r="C92" s="92" t="s">
        <v>23</v>
      </c>
      <c r="D92" s="92" t="s">
        <v>319</v>
      </c>
      <c r="E92" s="92">
        <v>2020.04</v>
      </c>
      <c r="F92" s="108" t="s">
        <v>312</v>
      </c>
      <c r="G92" s="92" t="s">
        <v>209</v>
      </c>
      <c r="H92" s="92">
        <v>0.6</v>
      </c>
      <c r="I92" s="92">
        <v>110.5</v>
      </c>
      <c r="J92" s="92"/>
      <c r="K92" s="92"/>
      <c r="L92" s="92"/>
      <c r="M92" s="92"/>
      <c r="N92" s="93" t="s">
        <v>237</v>
      </c>
      <c r="O92" s="92" t="s">
        <v>313</v>
      </c>
      <c r="P92" s="92" t="s">
        <v>313</v>
      </c>
      <c r="Q92" s="92"/>
    </row>
    <row r="93" ht="30" customHeight="1" spans="1:17">
      <c r="A93" s="92">
        <v>33</v>
      </c>
      <c r="B93" s="92" t="s">
        <v>321</v>
      </c>
      <c r="C93" s="92" t="s">
        <v>23</v>
      </c>
      <c r="D93" s="92" t="s">
        <v>319</v>
      </c>
      <c r="E93" s="92">
        <v>2020.04</v>
      </c>
      <c r="F93" s="108" t="s">
        <v>312</v>
      </c>
      <c r="G93" s="92" t="s">
        <v>209</v>
      </c>
      <c r="H93" s="92">
        <v>1.1</v>
      </c>
      <c r="I93" s="92">
        <v>49.73</v>
      </c>
      <c r="J93" s="92"/>
      <c r="K93" s="92"/>
      <c r="L93" s="92"/>
      <c r="M93" s="92"/>
      <c r="N93" s="93" t="s">
        <v>237</v>
      </c>
      <c r="O93" s="92" t="s">
        <v>313</v>
      </c>
      <c r="P93" s="92" t="s">
        <v>313</v>
      </c>
      <c r="Q93" s="92"/>
    </row>
    <row r="94" ht="30" customHeight="1" spans="1:17">
      <c r="A94" s="92">
        <v>34</v>
      </c>
      <c r="B94" s="93" t="s">
        <v>322</v>
      </c>
      <c r="C94" s="92" t="s">
        <v>23</v>
      </c>
      <c r="D94" s="93" t="s">
        <v>323</v>
      </c>
      <c r="E94" s="93">
        <v>2020.01</v>
      </c>
      <c r="F94" s="108" t="s">
        <v>324</v>
      </c>
      <c r="G94" s="92" t="s">
        <v>209</v>
      </c>
      <c r="H94" s="93" t="s">
        <v>325</v>
      </c>
      <c r="I94" s="93">
        <v>44.86</v>
      </c>
      <c r="J94" s="92"/>
      <c r="K94" s="92"/>
      <c r="L94" s="92"/>
      <c r="M94" s="92"/>
      <c r="N94" s="93" t="s">
        <v>237</v>
      </c>
      <c r="O94" s="92" t="s">
        <v>313</v>
      </c>
      <c r="P94" s="92" t="s">
        <v>313</v>
      </c>
      <c r="Q94" s="92"/>
    </row>
    <row r="95" ht="30" customHeight="1" spans="1:17">
      <c r="A95" s="92">
        <v>35</v>
      </c>
      <c r="B95" s="93" t="s">
        <v>326</v>
      </c>
      <c r="C95" s="92" t="s">
        <v>23</v>
      </c>
      <c r="D95" s="93" t="s">
        <v>327</v>
      </c>
      <c r="E95" s="93">
        <v>2020.01</v>
      </c>
      <c r="F95" s="108" t="s">
        <v>324</v>
      </c>
      <c r="G95" s="92" t="s">
        <v>209</v>
      </c>
      <c r="H95" s="93" t="s">
        <v>328</v>
      </c>
      <c r="I95" s="93">
        <v>131.14</v>
      </c>
      <c r="J95" s="92"/>
      <c r="K95" s="92"/>
      <c r="L95" s="92"/>
      <c r="M95" s="92"/>
      <c r="N95" s="93" t="s">
        <v>237</v>
      </c>
      <c r="O95" s="92" t="s">
        <v>313</v>
      </c>
      <c r="P95" s="92" t="s">
        <v>313</v>
      </c>
      <c r="Q95" s="92"/>
    </row>
    <row r="96" ht="30" customHeight="1" spans="1:17">
      <c r="A96" s="92">
        <v>36</v>
      </c>
      <c r="B96" s="93" t="s">
        <v>329</v>
      </c>
      <c r="C96" s="92" t="s">
        <v>23</v>
      </c>
      <c r="D96" s="93" t="s">
        <v>330</v>
      </c>
      <c r="E96" s="93">
        <v>2020.01</v>
      </c>
      <c r="F96" s="108" t="s">
        <v>324</v>
      </c>
      <c r="G96" s="92" t="s">
        <v>209</v>
      </c>
      <c r="H96" s="93" t="s">
        <v>331</v>
      </c>
      <c r="I96" s="93">
        <v>59.86</v>
      </c>
      <c r="J96" s="92"/>
      <c r="K96" s="92"/>
      <c r="L96" s="92"/>
      <c r="M96" s="92"/>
      <c r="N96" s="93" t="s">
        <v>237</v>
      </c>
      <c r="O96" s="92" t="s">
        <v>313</v>
      </c>
      <c r="P96" s="92" t="s">
        <v>313</v>
      </c>
      <c r="Q96" s="92"/>
    </row>
    <row r="97" ht="30" customHeight="1" spans="1:17">
      <c r="A97" s="92">
        <v>37</v>
      </c>
      <c r="B97" s="93" t="s">
        <v>332</v>
      </c>
      <c r="C97" s="92" t="s">
        <v>23</v>
      </c>
      <c r="D97" s="93" t="s">
        <v>333</v>
      </c>
      <c r="E97" s="93">
        <v>2020.01</v>
      </c>
      <c r="F97" s="108" t="s">
        <v>324</v>
      </c>
      <c r="G97" s="92" t="s">
        <v>209</v>
      </c>
      <c r="H97" s="93" t="s">
        <v>334</v>
      </c>
      <c r="I97" s="93">
        <v>40.14</v>
      </c>
      <c r="J97" s="92"/>
      <c r="K97" s="92"/>
      <c r="L97" s="92"/>
      <c r="M97" s="92"/>
      <c r="N97" s="93" t="s">
        <v>237</v>
      </c>
      <c r="O97" s="92" t="s">
        <v>313</v>
      </c>
      <c r="P97" s="92" t="s">
        <v>313</v>
      </c>
      <c r="Q97" s="92"/>
    </row>
    <row r="98" ht="30" customHeight="1" spans="1:17">
      <c r="A98" s="92">
        <v>38</v>
      </c>
      <c r="B98" s="92" t="s">
        <v>335</v>
      </c>
      <c r="C98" s="92" t="s">
        <v>23</v>
      </c>
      <c r="D98" s="92" t="s">
        <v>336</v>
      </c>
      <c r="E98" s="92">
        <v>2020.04</v>
      </c>
      <c r="F98" s="108" t="s">
        <v>312</v>
      </c>
      <c r="G98" s="92" t="s">
        <v>307</v>
      </c>
      <c r="H98" s="92" t="s">
        <v>337</v>
      </c>
      <c r="I98" s="92">
        <v>211.3</v>
      </c>
      <c r="J98" s="92"/>
      <c r="K98" s="92"/>
      <c r="L98" s="92"/>
      <c r="M98" s="92"/>
      <c r="N98" s="93" t="s">
        <v>237</v>
      </c>
      <c r="O98" s="92" t="s">
        <v>338</v>
      </c>
      <c r="P98" s="92" t="s">
        <v>338</v>
      </c>
      <c r="Q98" s="92"/>
    </row>
    <row r="99" ht="30" customHeight="1" spans="1:17">
      <c r="A99" s="92">
        <v>39</v>
      </c>
      <c r="B99" s="92" t="s">
        <v>339</v>
      </c>
      <c r="C99" s="92" t="s">
        <v>23</v>
      </c>
      <c r="D99" s="92" t="s">
        <v>340</v>
      </c>
      <c r="E99" s="92">
        <v>2020.04</v>
      </c>
      <c r="F99" s="108" t="s">
        <v>312</v>
      </c>
      <c r="G99" s="92" t="s">
        <v>307</v>
      </c>
      <c r="H99" s="92" t="s">
        <v>337</v>
      </c>
      <c r="I99" s="92">
        <v>200.49</v>
      </c>
      <c r="J99" s="92"/>
      <c r="K99" s="92"/>
      <c r="L99" s="92"/>
      <c r="M99" s="92"/>
      <c r="N99" s="93" t="s">
        <v>237</v>
      </c>
      <c r="O99" s="92" t="s">
        <v>338</v>
      </c>
      <c r="P99" s="92" t="s">
        <v>338</v>
      </c>
      <c r="Q99" s="92"/>
    </row>
    <row r="100" ht="30" customHeight="1" spans="1:17">
      <c r="A100" s="92">
        <v>40</v>
      </c>
      <c r="B100" s="92" t="s">
        <v>341</v>
      </c>
      <c r="C100" s="92" t="s">
        <v>23</v>
      </c>
      <c r="D100" s="92" t="s">
        <v>342</v>
      </c>
      <c r="E100" s="92">
        <v>2020.04</v>
      </c>
      <c r="F100" s="108" t="s">
        <v>312</v>
      </c>
      <c r="G100" s="92" t="s">
        <v>307</v>
      </c>
      <c r="H100" s="92" t="s">
        <v>337</v>
      </c>
      <c r="I100" s="92">
        <v>154.86</v>
      </c>
      <c r="J100" s="92"/>
      <c r="K100" s="92"/>
      <c r="L100" s="92"/>
      <c r="M100" s="92"/>
      <c r="N100" s="93" t="s">
        <v>237</v>
      </c>
      <c r="O100" s="92" t="s">
        <v>338</v>
      </c>
      <c r="P100" s="92" t="s">
        <v>338</v>
      </c>
      <c r="Q100" s="92"/>
    </row>
    <row r="101" ht="30" customHeight="1" spans="1:17">
      <c r="A101" s="92">
        <v>41</v>
      </c>
      <c r="B101" s="92" t="s">
        <v>343</v>
      </c>
      <c r="C101" s="92" t="s">
        <v>23</v>
      </c>
      <c r="D101" s="92" t="s">
        <v>344</v>
      </c>
      <c r="E101" s="92">
        <v>2020.04</v>
      </c>
      <c r="F101" s="108" t="s">
        <v>312</v>
      </c>
      <c r="G101" s="92" t="s">
        <v>307</v>
      </c>
      <c r="H101" s="92" t="s">
        <v>345</v>
      </c>
      <c r="I101" s="92">
        <v>147.95</v>
      </c>
      <c r="J101" s="92"/>
      <c r="K101" s="92"/>
      <c r="L101" s="92"/>
      <c r="M101" s="92"/>
      <c r="N101" s="93" t="s">
        <v>237</v>
      </c>
      <c r="O101" s="92" t="s">
        <v>338</v>
      </c>
      <c r="P101" s="92" t="s">
        <v>338</v>
      </c>
      <c r="Q101" s="92"/>
    </row>
    <row r="102" ht="30" customHeight="1" spans="1:17">
      <c r="A102" s="92">
        <v>42</v>
      </c>
      <c r="B102" s="92" t="s">
        <v>346</v>
      </c>
      <c r="C102" s="92" t="s">
        <v>23</v>
      </c>
      <c r="D102" s="92" t="s">
        <v>347</v>
      </c>
      <c r="E102" s="92">
        <v>2020.04</v>
      </c>
      <c r="F102" s="108" t="s">
        <v>312</v>
      </c>
      <c r="G102" s="92" t="s">
        <v>307</v>
      </c>
      <c r="H102" s="92" t="s">
        <v>345</v>
      </c>
      <c r="I102" s="92">
        <v>177.32</v>
      </c>
      <c r="J102" s="92"/>
      <c r="K102" s="92"/>
      <c r="L102" s="92"/>
      <c r="M102" s="92"/>
      <c r="N102" s="93" t="s">
        <v>237</v>
      </c>
      <c r="O102" s="92" t="s">
        <v>338</v>
      </c>
      <c r="P102" s="92" t="s">
        <v>338</v>
      </c>
      <c r="Q102" s="92"/>
    </row>
    <row r="103" ht="30" customHeight="1" spans="1:17">
      <c r="A103" s="92">
        <v>43</v>
      </c>
      <c r="B103" s="92" t="s">
        <v>348</v>
      </c>
      <c r="C103" s="92" t="s">
        <v>23</v>
      </c>
      <c r="D103" s="92" t="s">
        <v>340</v>
      </c>
      <c r="E103" s="92">
        <v>2020.04</v>
      </c>
      <c r="F103" s="108" t="s">
        <v>312</v>
      </c>
      <c r="G103" s="92" t="s">
        <v>307</v>
      </c>
      <c r="H103" s="92" t="s">
        <v>345</v>
      </c>
      <c r="I103" s="92">
        <v>152.34</v>
      </c>
      <c r="J103" s="92"/>
      <c r="K103" s="92"/>
      <c r="L103" s="92"/>
      <c r="M103" s="92"/>
      <c r="N103" s="93" t="s">
        <v>237</v>
      </c>
      <c r="O103" s="92" t="s">
        <v>338</v>
      </c>
      <c r="P103" s="92" t="s">
        <v>338</v>
      </c>
      <c r="Q103" s="92"/>
    </row>
    <row r="104" ht="30" customHeight="1" spans="1:17">
      <c r="A104" s="92">
        <v>44</v>
      </c>
      <c r="B104" s="92" t="s">
        <v>349</v>
      </c>
      <c r="C104" s="92" t="s">
        <v>23</v>
      </c>
      <c r="D104" s="92" t="s">
        <v>350</v>
      </c>
      <c r="E104" s="92">
        <v>2020.04</v>
      </c>
      <c r="F104" s="108" t="s">
        <v>312</v>
      </c>
      <c r="G104" s="92" t="s">
        <v>307</v>
      </c>
      <c r="H104" s="92" t="s">
        <v>345</v>
      </c>
      <c r="I104" s="92">
        <v>86.34</v>
      </c>
      <c r="J104" s="92"/>
      <c r="K104" s="92"/>
      <c r="L104" s="92"/>
      <c r="M104" s="92"/>
      <c r="N104" s="93" t="s">
        <v>237</v>
      </c>
      <c r="O104" s="92" t="s">
        <v>338</v>
      </c>
      <c r="P104" s="92" t="s">
        <v>338</v>
      </c>
      <c r="Q104" s="92"/>
    </row>
    <row r="105" ht="30" customHeight="1" spans="1:17">
      <c r="A105" s="92">
        <v>45</v>
      </c>
      <c r="B105" s="92" t="s">
        <v>351</v>
      </c>
      <c r="C105" s="92" t="s">
        <v>23</v>
      </c>
      <c r="D105" s="92" t="s">
        <v>274</v>
      </c>
      <c r="E105" s="92">
        <v>2020.04</v>
      </c>
      <c r="F105" s="108" t="s">
        <v>312</v>
      </c>
      <c r="G105" s="92" t="s">
        <v>307</v>
      </c>
      <c r="H105" s="92" t="s">
        <v>345</v>
      </c>
      <c r="I105" s="92">
        <v>45.82</v>
      </c>
      <c r="J105" s="92"/>
      <c r="K105" s="92"/>
      <c r="L105" s="92"/>
      <c r="M105" s="92"/>
      <c r="N105" s="93" t="s">
        <v>237</v>
      </c>
      <c r="O105" s="92" t="s">
        <v>338</v>
      </c>
      <c r="P105" s="92" t="s">
        <v>338</v>
      </c>
      <c r="Q105" s="92"/>
    </row>
    <row r="106" ht="30" customHeight="1" spans="1:17">
      <c r="A106" s="92">
        <v>46</v>
      </c>
      <c r="B106" s="92" t="s">
        <v>352</v>
      </c>
      <c r="C106" s="92" t="s">
        <v>23</v>
      </c>
      <c r="D106" s="92" t="s">
        <v>274</v>
      </c>
      <c r="E106" s="92">
        <v>2020.04</v>
      </c>
      <c r="F106" s="108" t="s">
        <v>312</v>
      </c>
      <c r="G106" s="92" t="s">
        <v>307</v>
      </c>
      <c r="H106" s="92" t="s">
        <v>353</v>
      </c>
      <c r="I106" s="92">
        <v>80.9</v>
      </c>
      <c r="J106" s="92"/>
      <c r="K106" s="92"/>
      <c r="L106" s="92"/>
      <c r="M106" s="92"/>
      <c r="N106" s="93" t="s">
        <v>237</v>
      </c>
      <c r="O106" s="92" t="s">
        <v>338</v>
      </c>
      <c r="P106" s="92" t="s">
        <v>338</v>
      </c>
      <c r="Q106" s="92"/>
    </row>
    <row r="107" s="78" customFormat="1" ht="30" customHeight="1" spans="1:17">
      <c r="A107" s="92">
        <v>47</v>
      </c>
      <c r="B107" s="92" t="s">
        <v>354</v>
      </c>
      <c r="C107" s="92" t="s">
        <v>23</v>
      </c>
      <c r="D107" s="92" t="s">
        <v>355</v>
      </c>
      <c r="E107" s="92">
        <v>2020.03</v>
      </c>
      <c r="F107" s="107">
        <v>2020.1</v>
      </c>
      <c r="G107" s="92" t="s">
        <v>123</v>
      </c>
      <c r="H107" s="92" t="s">
        <v>356</v>
      </c>
      <c r="I107" s="92">
        <v>100</v>
      </c>
      <c r="J107" s="93"/>
      <c r="K107" s="93"/>
      <c r="L107" s="93"/>
      <c r="M107" s="93"/>
      <c r="N107" s="92">
        <v>50</v>
      </c>
      <c r="O107" s="92" t="s">
        <v>356</v>
      </c>
      <c r="P107" s="92" t="s">
        <v>357</v>
      </c>
      <c r="Q107" s="92"/>
    </row>
    <row r="108" s="78" customFormat="1" ht="30" customHeight="1" spans="1:17">
      <c r="A108" s="92">
        <v>48</v>
      </c>
      <c r="B108" s="92" t="s">
        <v>358</v>
      </c>
      <c r="C108" s="92" t="s">
        <v>23</v>
      </c>
      <c r="D108" s="92" t="s">
        <v>359</v>
      </c>
      <c r="E108" s="92">
        <v>2020.03</v>
      </c>
      <c r="F108" s="107">
        <v>2020.11</v>
      </c>
      <c r="G108" s="92" t="s">
        <v>123</v>
      </c>
      <c r="H108" s="92" t="s">
        <v>360</v>
      </c>
      <c r="I108" s="92">
        <v>21</v>
      </c>
      <c r="J108" s="93"/>
      <c r="K108" s="93"/>
      <c r="L108" s="93"/>
      <c r="M108" s="93"/>
      <c r="N108" s="92">
        <v>10</v>
      </c>
      <c r="O108" s="92" t="s">
        <v>360</v>
      </c>
      <c r="P108" s="92" t="s">
        <v>361</v>
      </c>
      <c r="Q108" s="92"/>
    </row>
    <row r="109" s="80" customFormat="1" ht="30" customHeight="1" spans="1:17">
      <c r="A109" s="92">
        <v>49</v>
      </c>
      <c r="B109" s="92" t="s">
        <v>362</v>
      </c>
      <c r="C109" s="92" t="s">
        <v>23</v>
      </c>
      <c r="D109" s="92" t="s">
        <v>363</v>
      </c>
      <c r="E109" s="129">
        <v>2019.12</v>
      </c>
      <c r="F109" s="129">
        <v>2021.3</v>
      </c>
      <c r="G109" s="92" t="s">
        <v>123</v>
      </c>
      <c r="H109" s="92" t="s">
        <v>364</v>
      </c>
      <c r="I109" s="93">
        <v>2667</v>
      </c>
      <c r="J109" s="116"/>
      <c r="K109" s="92"/>
      <c r="L109" s="92"/>
      <c r="M109" s="92"/>
      <c r="N109" s="92" t="s">
        <v>363</v>
      </c>
      <c r="O109" s="92" t="s">
        <v>364</v>
      </c>
      <c r="P109" s="93" t="s">
        <v>365</v>
      </c>
      <c r="Q109" s="92"/>
    </row>
    <row r="110" s="80" customFormat="1" ht="30" customHeight="1" spans="1:17">
      <c r="A110" s="92">
        <v>50</v>
      </c>
      <c r="B110" s="92" t="s">
        <v>366</v>
      </c>
      <c r="C110" s="92" t="s">
        <v>23</v>
      </c>
      <c r="D110" s="92" t="s">
        <v>367</v>
      </c>
      <c r="E110" s="92">
        <v>2020.06</v>
      </c>
      <c r="F110" s="92">
        <v>2020.06</v>
      </c>
      <c r="G110" s="92" t="s">
        <v>123</v>
      </c>
      <c r="H110" s="92" t="s">
        <v>368</v>
      </c>
      <c r="I110" s="92">
        <v>14</v>
      </c>
      <c r="J110" s="92"/>
      <c r="K110" s="92"/>
      <c r="L110" s="92"/>
      <c r="M110" s="92"/>
      <c r="N110" s="92" t="s">
        <v>367</v>
      </c>
      <c r="O110" s="92" t="s">
        <v>369</v>
      </c>
      <c r="P110" s="92" t="s">
        <v>370</v>
      </c>
      <c r="Q110" s="92"/>
    </row>
    <row r="111" s="80" customFormat="1" ht="30" customHeight="1" spans="1:17">
      <c r="A111" s="92">
        <v>51</v>
      </c>
      <c r="B111" s="92" t="s">
        <v>371</v>
      </c>
      <c r="C111" s="92" t="s">
        <v>23</v>
      </c>
      <c r="D111" s="92" t="s">
        <v>372</v>
      </c>
      <c r="E111" s="129">
        <v>2020.06</v>
      </c>
      <c r="F111" s="134">
        <v>2020.1</v>
      </c>
      <c r="G111" s="92" t="s">
        <v>373</v>
      </c>
      <c r="H111" s="92" t="s">
        <v>374</v>
      </c>
      <c r="I111" s="116">
        <v>100</v>
      </c>
      <c r="J111" s="116"/>
      <c r="K111" s="92"/>
      <c r="L111" s="92"/>
      <c r="M111" s="92"/>
      <c r="N111" s="92" t="s">
        <v>375</v>
      </c>
      <c r="O111" s="92" t="s">
        <v>376</v>
      </c>
      <c r="P111" s="92" t="s">
        <v>377</v>
      </c>
      <c r="Q111" s="92"/>
    </row>
    <row r="112" s="80" customFormat="1" ht="30" customHeight="1" spans="1:17">
      <c r="A112" s="92">
        <v>52</v>
      </c>
      <c r="B112" s="92" t="s">
        <v>378</v>
      </c>
      <c r="C112" s="92" t="s">
        <v>23</v>
      </c>
      <c r="D112" s="92" t="s">
        <v>185</v>
      </c>
      <c r="E112" s="107">
        <v>2020.1</v>
      </c>
      <c r="F112" s="92">
        <v>2021.1</v>
      </c>
      <c r="G112" s="93" t="s">
        <v>379</v>
      </c>
      <c r="H112" s="93" t="s">
        <v>380</v>
      </c>
      <c r="I112" s="93">
        <v>200</v>
      </c>
      <c r="J112" s="116"/>
      <c r="K112" s="92"/>
      <c r="L112" s="92"/>
      <c r="M112" s="92"/>
      <c r="N112" s="92" t="s">
        <v>56</v>
      </c>
      <c r="O112" s="93" t="s">
        <v>381</v>
      </c>
      <c r="P112" s="92" t="s">
        <v>382</v>
      </c>
      <c r="Q112" s="92"/>
    </row>
    <row r="113" s="80" customFormat="1" ht="30" customHeight="1" spans="1:17">
      <c r="A113" s="92">
        <v>53</v>
      </c>
      <c r="B113" s="93" t="s">
        <v>383</v>
      </c>
      <c r="C113" s="92" t="s">
        <v>23</v>
      </c>
      <c r="D113" s="93" t="s">
        <v>384</v>
      </c>
      <c r="E113" s="93">
        <v>2020.09</v>
      </c>
      <c r="F113" s="92">
        <v>2020.1</v>
      </c>
      <c r="G113" s="93" t="s">
        <v>385</v>
      </c>
      <c r="H113" s="93" t="s">
        <v>386</v>
      </c>
      <c r="I113" s="93">
        <v>150</v>
      </c>
      <c r="J113" s="116"/>
      <c r="K113" s="92"/>
      <c r="L113" s="92"/>
      <c r="M113" s="92"/>
      <c r="N113" s="92" t="s">
        <v>56</v>
      </c>
      <c r="O113" s="93" t="s">
        <v>387</v>
      </c>
      <c r="P113" s="92" t="s">
        <v>382</v>
      </c>
      <c r="Q113" s="92"/>
    </row>
    <row r="114" s="80" customFormat="1" ht="30" customHeight="1" spans="1:17">
      <c r="A114" s="92">
        <v>54</v>
      </c>
      <c r="B114" s="92" t="s">
        <v>388</v>
      </c>
      <c r="C114" s="92" t="s">
        <v>389</v>
      </c>
      <c r="D114" s="92" t="s">
        <v>390</v>
      </c>
      <c r="E114" s="129">
        <v>2020.1</v>
      </c>
      <c r="F114" s="134">
        <v>2021.12</v>
      </c>
      <c r="G114" s="92" t="s">
        <v>391</v>
      </c>
      <c r="H114" s="92" t="s">
        <v>392</v>
      </c>
      <c r="I114" s="116">
        <v>4379.82</v>
      </c>
      <c r="J114" s="116"/>
      <c r="K114" s="92"/>
      <c r="L114" s="92"/>
      <c r="M114" s="92"/>
      <c r="N114" s="128" t="s">
        <v>237</v>
      </c>
      <c r="O114" s="128" t="s">
        <v>296</v>
      </c>
      <c r="P114" s="92" t="s">
        <v>297</v>
      </c>
      <c r="Q114" s="92"/>
    </row>
    <row r="115" s="80" customFormat="1" ht="30" customHeight="1" spans="1:17">
      <c r="A115" s="92">
        <v>55</v>
      </c>
      <c r="B115" s="92" t="s">
        <v>393</v>
      </c>
      <c r="C115" s="92" t="s">
        <v>389</v>
      </c>
      <c r="D115" s="92" t="s">
        <v>394</v>
      </c>
      <c r="E115" s="129">
        <v>2020.1</v>
      </c>
      <c r="F115" s="134">
        <v>2020.12</v>
      </c>
      <c r="G115" s="92" t="s">
        <v>391</v>
      </c>
      <c r="H115" s="92" t="s">
        <v>395</v>
      </c>
      <c r="I115" s="116">
        <v>174</v>
      </c>
      <c r="J115" s="116"/>
      <c r="K115" s="92"/>
      <c r="L115" s="92"/>
      <c r="M115" s="92"/>
      <c r="N115" s="128" t="s">
        <v>237</v>
      </c>
      <c r="O115" s="128" t="s">
        <v>296</v>
      </c>
      <c r="P115" s="92" t="s">
        <v>297</v>
      </c>
      <c r="Q115" s="92"/>
    </row>
    <row r="116" s="80" customFormat="1" ht="30" customHeight="1" spans="1:17">
      <c r="A116" s="92">
        <v>56</v>
      </c>
      <c r="B116" s="92" t="s">
        <v>396</v>
      </c>
      <c r="C116" s="92" t="s">
        <v>389</v>
      </c>
      <c r="D116" s="92" t="s">
        <v>394</v>
      </c>
      <c r="E116" s="129">
        <v>2020.1</v>
      </c>
      <c r="F116" s="134">
        <v>2020.12</v>
      </c>
      <c r="G116" s="92" t="s">
        <v>391</v>
      </c>
      <c r="H116" s="92" t="s">
        <v>392</v>
      </c>
      <c r="I116" s="116">
        <v>2000</v>
      </c>
      <c r="J116" s="116"/>
      <c r="K116" s="92"/>
      <c r="L116" s="92"/>
      <c r="M116" s="92"/>
      <c r="N116" s="128" t="s">
        <v>237</v>
      </c>
      <c r="O116" s="128" t="s">
        <v>296</v>
      </c>
      <c r="P116" s="92" t="s">
        <v>297</v>
      </c>
      <c r="Q116" s="92"/>
    </row>
    <row r="117" s="80" customFormat="1" ht="30" customHeight="1" spans="1:17">
      <c r="A117" s="92">
        <v>57</v>
      </c>
      <c r="B117" s="92" t="s">
        <v>397</v>
      </c>
      <c r="C117" s="92" t="s">
        <v>389</v>
      </c>
      <c r="D117" s="92" t="s">
        <v>394</v>
      </c>
      <c r="E117" s="129">
        <v>2020.1</v>
      </c>
      <c r="F117" s="134">
        <v>2020.12</v>
      </c>
      <c r="G117" s="92" t="s">
        <v>391</v>
      </c>
      <c r="H117" s="92" t="s">
        <v>392</v>
      </c>
      <c r="I117" s="116">
        <v>3147</v>
      </c>
      <c r="J117" s="116"/>
      <c r="K117" s="92"/>
      <c r="L117" s="92"/>
      <c r="M117" s="92"/>
      <c r="N117" s="128" t="s">
        <v>237</v>
      </c>
      <c r="O117" s="128" t="s">
        <v>296</v>
      </c>
      <c r="P117" s="92" t="s">
        <v>297</v>
      </c>
      <c r="Q117" s="92"/>
    </row>
    <row r="118" s="80" customFormat="1" ht="30" customHeight="1" spans="1:17">
      <c r="A118" s="92">
        <v>58</v>
      </c>
      <c r="B118" s="92" t="s">
        <v>398</v>
      </c>
      <c r="C118" s="92" t="s">
        <v>399</v>
      </c>
      <c r="D118" s="92" t="s">
        <v>394</v>
      </c>
      <c r="E118" s="129">
        <v>2020.1</v>
      </c>
      <c r="F118" s="134">
        <v>2020.12</v>
      </c>
      <c r="G118" s="92" t="s">
        <v>391</v>
      </c>
      <c r="H118" s="92" t="s">
        <v>400</v>
      </c>
      <c r="I118" s="116">
        <v>160</v>
      </c>
      <c r="J118" s="116"/>
      <c r="K118" s="92"/>
      <c r="L118" s="92"/>
      <c r="M118" s="92"/>
      <c r="N118" s="128" t="s">
        <v>237</v>
      </c>
      <c r="O118" s="128" t="s">
        <v>296</v>
      </c>
      <c r="P118" s="92" t="s">
        <v>297</v>
      </c>
      <c r="Q118" s="92"/>
    </row>
    <row r="119" s="80" customFormat="1" ht="30" customHeight="1" spans="1:17">
      <c r="A119" s="92">
        <v>59</v>
      </c>
      <c r="B119" s="92" t="s">
        <v>401</v>
      </c>
      <c r="C119" s="92" t="s">
        <v>399</v>
      </c>
      <c r="D119" s="92" t="s">
        <v>394</v>
      </c>
      <c r="E119" s="129">
        <v>2020.1</v>
      </c>
      <c r="F119" s="134">
        <v>2020.12</v>
      </c>
      <c r="G119" s="92" t="s">
        <v>391</v>
      </c>
      <c r="H119" s="92" t="s">
        <v>400</v>
      </c>
      <c r="I119" s="116">
        <v>102.49</v>
      </c>
      <c r="J119" s="116"/>
      <c r="K119" s="92"/>
      <c r="L119" s="92"/>
      <c r="M119" s="92"/>
      <c r="N119" s="128" t="s">
        <v>237</v>
      </c>
      <c r="O119" s="128" t="s">
        <v>296</v>
      </c>
      <c r="P119" s="92" t="s">
        <v>297</v>
      </c>
      <c r="Q119" s="92"/>
    </row>
    <row r="120" s="80" customFormat="1" ht="30" customHeight="1" spans="1:17">
      <c r="A120" s="92">
        <v>60</v>
      </c>
      <c r="B120" s="92" t="s">
        <v>402</v>
      </c>
      <c r="C120" s="92" t="s">
        <v>389</v>
      </c>
      <c r="D120" s="92" t="s">
        <v>394</v>
      </c>
      <c r="E120" s="129">
        <v>2020.1</v>
      </c>
      <c r="F120" s="134">
        <v>2020.12</v>
      </c>
      <c r="G120" s="92" t="s">
        <v>391</v>
      </c>
      <c r="H120" s="92" t="s">
        <v>403</v>
      </c>
      <c r="I120" s="116">
        <v>570</v>
      </c>
      <c r="J120" s="116"/>
      <c r="K120" s="92"/>
      <c r="L120" s="92"/>
      <c r="M120" s="92"/>
      <c r="N120" s="128" t="s">
        <v>237</v>
      </c>
      <c r="O120" s="128" t="s">
        <v>296</v>
      </c>
      <c r="P120" s="92" t="s">
        <v>297</v>
      </c>
      <c r="Q120" s="92"/>
    </row>
    <row r="121" s="80" customFormat="1" ht="30" customHeight="1" spans="1:17">
      <c r="A121" s="92">
        <v>61</v>
      </c>
      <c r="B121" s="92" t="s">
        <v>404</v>
      </c>
      <c r="C121" s="92" t="s">
        <v>389</v>
      </c>
      <c r="D121" s="92" t="s">
        <v>394</v>
      </c>
      <c r="E121" s="129">
        <v>2020.1</v>
      </c>
      <c r="F121" s="134">
        <v>2020.12</v>
      </c>
      <c r="G121" s="92" t="s">
        <v>391</v>
      </c>
      <c r="H121" s="92" t="s">
        <v>403</v>
      </c>
      <c r="I121" s="116">
        <v>65</v>
      </c>
      <c r="J121" s="116"/>
      <c r="K121" s="92"/>
      <c r="L121" s="92"/>
      <c r="M121" s="92"/>
      <c r="N121" s="128" t="s">
        <v>237</v>
      </c>
      <c r="O121" s="128" t="s">
        <v>296</v>
      </c>
      <c r="P121" s="92" t="s">
        <v>297</v>
      </c>
      <c r="Q121" s="92"/>
    </row>
    <row r="122" s="80" customFormat="1" ht="30" customHeight="1" spans="1:17">
      <c r="A122" s="92">
        <v>62</v>
      </c>
      <c r="B122" s="116" t="s">
        <v>405</v>
      </c>
      <c r="C122" s="92" t="s">
        <v>23</v>
      </c>
      <c r="D122" s="92" t="s">
        <v>406</v>
      </c>
      <c r="E122" s="129">
        <v>2020.1</v>
      </c>
      <c r="F122" s="134">
        <v>2020.12</v>
      </c>
      <c r="G122" s="92" t="s">
        <v>391</v>
      </c>
      <c r="H122" s="135" t="s">
        <v>407</v>
      </c>
      <c r="I122" s="116">
        <v>152</v>
      </c>
      <c r="J122" s="116"/>
      <c r="K122" s="92"/>
      <c r="L122" s="92"/>
      <c r="M122" s="92"/>
      <c r="N122" s="128" t="s">
        <v>237</v>
      </c>
      <c r="O122" s="128" t="s">
        <v>296</v>
      </c>
      <c r="P122" s="92" t="s">
        <v>297</v>
      </c>
      <c r="Q122" s="92"/>
    </row>
    <row r="123" s="80" customFormat="1" ht="30" customHeight="1" spans="1:17">
      <c r="A123" s="92">
        <v>63</v>
      </c>
      <c r="B123" s="116" t="s">
        <v>408</v>
      </c>
      <c r="C123" s="92" t="s">
        <v>23</v>
      </c>
      <c r="D123" s="92" t="s">
        <v>409</v>
      </c>
      <c r="E123" s="129">
        <v>2020.1</v>
      </c>
      <c r="F123" s="134">
        <v>2020.12</v>
      </c>
      <c r="G123" s="92" t="s">
        <v>391</v>
      </c>
      <c r="H123" s="135" t="s">
        <v>410</v>
      </c>
      <c r="I123" s="116">
        <v>200</v>
      </c>
      <c r="J123" s="116"/>
      <c r="K123" s="92"/>
      <c r="L123" s="92"/>
      <c r="M123" s="92"/>
      <c r="N123" s="128" t="s">
        <v>237</v>
      </c>
      <c r="O123" s="128" t="s">
        <v>296</v>
      </c>
      <c r="P123" s="92" t="s">
        <v>297</v>
      </c>
      <c r="Q123" s="92"/>
    </row>
    <row r="124" s="80" customFormat="1" ht="30" customHeight="1" spans="1:17">
      <c r="A124" s="92">
        <v>64</v>
      </c>
      <c r="B124" s="116" t="s">
        <v>411</v>
      </c>
      <c r="C124" s="92" t="s">
        <v>23</v>
      </c>
      <c r="D124" s="92" t="s">
        <v>394</v>
      </c>
      <c r="E124" s="129">
        <v>2020.1</v>
      </c>
      <c r="F124" s="134">
        <v>2020.12</v>
      </c>
      <c r="G124" s="92" t="s">
        <v>391</v>
      </c>
      <c r="H124" s="136" t="s">
        <v>412</v>
      </c>
      <c r="I124" s="116">
        <v>262.24</v>
      </c>
      <c r="J124" s="116"/>
      <c r="K124" s="92"/>
      <c r="L124" s="92"/>
      <c r="M124" s="92"/>
      <c r="N124" s="128" t="s">
        <v>237</v>
      </c>
      <c r="O124" s="128" t="s">
        <v>296</v>
      </c>
      <c r="P124" s="92" t="s">
        <v>297</v>
      </c>
      <c r="Q124" s="92"/>
    </row>
    <row r="125" s="80" customFormat="1" ht="30" customHeight="1" spans="1:17">
      <c r="A125" s="92">
        <v>65</v>
      </c>
      <c r="B125" s="93" t="s">
        <v>413</v>
      </c>
      <c r="C125" s="92" t="s">
        <v>23</v>
      </c>
      <c r="D125" s="93" t="s">
        <v>414</v>
      </c>
      <c r="E125" s="93">
        <v>2020.09</v>
      </c>
      <c r="F125" s="134">
        <v>2021.05</v>
      </c>
      <c r="G125" s="93" t="s">
        <v>415</v>
      </c>
      <c r="H125" s="137" t="s">
        <v>416</v>
      </c>
      <c r="I125" s="93">
        <v>2000</v>
      </c>
      <c r="J125" s="116"/>
      <c r="K125" s="92"/>
      <c r="L125" s="92"/>
      <c r="M125" s="92"/>
      <c r="N125" s="128" t="s">
        <v>414</v>
      </c>
      <c r="O125" s="93" t="s">
        <v>417</v>
      </c>
      <c r="P125" s="92" t="s">
        <v>418</v>
      </c>
      <c r="Q125" s="92"/>
    </row>
    <row r="126" s="80" customFormat="1" ht="30" customHeight="1" spans="1:17">
      <c r="A126" s="92">
        <v>66</v>
      </c>
      <c r="B126" s="93" t="s">
        <v>419</v>
      </c>
      <c r="C126" s="92" t="s">
        <v>23</v>
      </c>
      <c r="D126" s="93" t="s">
        <v>420</v>
      </c>
      <c r="E126" s="93">
        <v>2020.06</v>
      </c>
      <c r="F126" s="134">
        <v>2020.08</v>
      </c>
      <c r="G126" s="93" t="s">
        <v>415</v>
      </c>
      <c r="H126" s="93" t="s">
        <v>421</v>
      </c>
      <c r="I126" s="93">
        <v>280</v>
      </c>
      <c r="J126" s="116"/>
      <c r="K126" s="92"/>
      <c r="L126" s="92"/>
      <c r="M126" s="92"/>
      <c r="N126" s="93" t="s">
        <v>420</v>
      </c>
      <c r="O126" s="93" t="s">
        <v>422</v>
      </c>
      <c r="P126" s="92" t="s">
        <v>418</v>
      </c>
      <c r="Q126" s="92"/>
    </row>
    <row r="127" s="80" customFormat="1" ht="30" customHeight="1" spans="1:17">
      <c r="A127" s="92">
        <v>67</v>
      </c>
      <c r="B127" s="93" t="s">
        <v>423</v>
      </c>
      <c r="C127" s="92" t="s">
        <v>23</v>
      </c>
      <c r="D127" s="93" t="s">
        <v>424</v>
      </c>
      <c r="E127" s="93">
        <v>2020.06</v>
      </c>
      <c r="F127" s="134">
        <v>2020.07</v>
      </c>
      <c r="G127" s="93" t="s">
        <v>415</v>
      </c>
      <c r="H127" s="93" t="s">
        <v>425</v>
      </c>
      <c r="I127" s="93">
        <v>22</v>
      </c>
      <c r="J127" s="116"/>
      <c r="K127" s="92"/>
      <c r="L127" s="92"/>
      <c r="M127" s="92"/>
      <c r="N127" s="93" t="s">
        <v>424</v>
      </c>
      <c r="O127" s="93" t="s">
        <v>426</v>
      </c>
      <c r="P127" s="92" t="s">
        <v>418</v>
      </c>
      <c r="Q127" s="92"/>
    </row>
    <row r="128" s="80" customFormat="1" ht="30" customHeight="1" spans="1:17">
      <c r="A128" s="92">
        <v>68</v>
      </c>
      <c r="B128" s="93" t="s">
        <v>427</v>
      </c>
      <c r="C128" s="92" t="s">
        <v>23</v>
      </c>
      <c r="D128" s="93" t="s">
        <v>424</v>
      </c>
      <c r="E128" s="93">
        <v>2020.05</v>
      </c>
      <c r="F128" s="134">
        <v>2020.12</v>
      </c>
      <c r="G128" s="93" t="s">
        <v>415</v>
      </c>
      <c r="H128" s="93" t="s">
        <v>428</v>
      </c>
      <c r="I128" s="93">
        <v>34</v>
      </c>
      <c r="J128" s="116"/>
      <c r="K128" s="92"/>
      <c r="L128" s="92"/>
      <c r="M128" s="92"/>
      <c r="N128" s="93" t="s">
        <v>424</v>
      </c>
      <c r="O128" s="93" t="s">
        <v>429</v>
      </c>
      <c r="P128" s="92" t="s">
        <v>418</v>
      </c>
      <c r="Q128" s="92"/>
    </row>
    <row r="129" s="80" customFormat="1" ht="30" customHeight="1" spans="1:17">
      <c r="A129" s="92">
        <v>69</v>
      </c>
      <c r="B129" s="93" t="s">
        <v>430</v>
      </c>
      <c r="C129" s="92" t="s">
        <v>23</v>
      </c>
      <c r="D129" s="93" t="s">
        <v>431</v>
      </c>
      <c r="E129" s="93">
        <v>2020.05</v>
      </c>
      <c r="F129" s="134">
        <v>2020.08</v>
      </c>
      <c r="G129" s="93" t="s">
        <v>415</v>
      </c>
      <c r="H129" s="93" t="s">
        <v>432</v>
      </c>
      <c r="I129" s="93">
        <v>150</v>
      </c>
      <c r="J129" s="116"/>
      <c r="K129" s="92"/>
      <c r="L129" s="92"/>
      <c r="M129" s="92"/>
      <c r="N129" s="93" t="s">
        <v>431</v>
      </c>
      <c r="O129" s="93" t="s">
        <v>433</v>
      </c>
      <c r="P129" s="92" t="s">
        <v>418</v>
      </c>
      <c r="Q129" s="92"/>
    </row>
    <row r="130" s="80" customFormat="1" ht="30" customHeight="1" spans="1:17">
      <c r="A130" s="92">
        <v>70</v>
      </c>
      <c r="B130" s="93" t="s">
        <v>434</v>
      </c>
      <c r="C130" s="92" t="s">
        <v>23</v>
      </c>
      <c r="D130" s="93" t="s">
        <v>435</v>
      </c>
      <c r="E130" s="93">
        <v>2020.08</v>
      </c>
      <c r="F130" s="134">
        <v>2020.09</v>
      </c>
      <c r="G130" s="93" t="s">
        <v>415</v>
      </c>
      <c r="H130" s="93" t="s">
        <v>436</v>
      </c>
      <c r="I130" s="93">
        <v>12</v>
      </c>
      <c r="J130" s="116"/>
      <c r="K130" s="92"/>
      <c r="L130" s="92"/>
      <c r="M130" s="92"/>
      <c r="N130" s="93" t="s">
        <v>435</v>
      </c>
      <c r="O130" s="93" t="s">
        <v>437</v>
      </c>
      <c r="P130" s="92" t="s">
        <v>418</v>
      </c>
      <c r="Q130" s="92"/>
    </row>
    <row r="131" s="80" customFormat="1" ht="30" customHeight="1" spans="1:17">
      <c r="A131" s="92">
        <v>71</v>
      </c>
      <c r="B131" s="93" t="s">
        <v>438</v>
      </c>
      <c r="C131" s="92" t="s">
        <v>23</v>
      </c>
      <c r="D131" s="93" t="s">
        <v>424</v>
      </c>
      <c r="E131" s="93">
        <v>2020.05</v>
      </c>
      <c r="F131" s="134">
        <v>2020.12</v>
      </c>
      <c r="G131" s="93" t="s">
        <v>415</v>
      </c>
      <c r="H131" s="93" t="s">
        <v>439</v>
      </c>
      <c r="I131" s="93">
        <v>27.8</v>
      </c>
      <c r="J131" s="116"/>
      <c r="K131" s="92"/>
      <c r="L131" s="92"/>
      <c r="M131" s="92"/>
      <c r="N131" s="93" t="s">
        <v>424</v>
      </c>
      <c r="O131" s="93" t="s">
        <v>440</v>
      </c>
      <c r="P131" s="92" t="s">
        <v>418</v>
      </c>
      <c r="Q131" s="92"/>
    </row>
    <row r="132" s="80" customFormat="1" ht="30" customHeight="1" spans="1:17">
      <c r="A132" s="92">
        <v>72</v>
      </c>
      <c r="B132" s="93" t="s">
        <v>441</v>
      </c>
      <c r="C132" s="92" t="s">
        <v>23</v>
      </c>
      <c r="D132" s="93" t="s">
        <v>442</v>
      </c>
      <c r="E132" s="93">
        <v>2020.08</v>
      </c>
      <c r="F132" s="134">
        <v>2020.1</v>
      </c>
      <c r="G132" s="93" t="s">
        <v>415</v>
      </c>
      <c r="H132" s="93" t="s">
        <v>443</v>
      </c>
      <c r="I132" s="93">
        <v>23</v>
      </c>
      <c r="J132" s="116"/>
      <c r="K132" s="92"/>
      <c r="L132" s="92"/>
      <c r="M132" s="92"/>
      <c r="N132" s="93" t="s">
        <v>442</v>
      </c>
      <c r="O132" s="93" t="s">
        <v>444</v>
      </c>
      <c r="P132" s="92" t="s">
        <v>418</v>
      </c>
      <c r="Q132" s="92"/>
    </row>
    <row r="133" s="80" customFormat="1" ht="30" customHeight="1" spans="1:17">
      <c r="A133" s="92">
        <v>73</v>
      </c>
      <c r="B133" s="93" t="s">
        <v>445</v>
      </c>
      <c r="C133" s="92" t="s">
        <v>23</v>
      </c>
      <c r="D133" s="93" t="s">
        <v>390</v>
      </c>
      <c r="E133" s="93">
        <v>2020.08</v>
      </c>
      <c r="F133" s="134">
        <v>2020.1</v>
      </c>
      <c r="G133" s="93" t="s">
        <v>415</v>
      </c>
      <c r="H133" s="93" t="s">
        <v>446</v>
      </c>
      <c r="I133" s="93">
        <v>6.5</v>
      </c>
      <c r="J133" s="116"/>
      <c r="K133" s="92"/>
      <c r="L133" s="92"/>
      <c r="M133" s="92"/>
      <c r="N133" s="93" t="s">
        <v>390</v>
      </c>
      <c r="O133" s="93" t="s">
        <v>447</v>
      </c>
      <c r="P133" s="92" t="s">
        <v>418</v>
      </c>
      <c r="Q133" s="92"/>
    </row>
    <row r="134" s="80" customFormat="1" ht="30" customHeight="1" spans="1:17">
      <c r="A134" s="92">
        <v>74</v>
      </c>
      <c r="B134" s="93" t="s">
        <v>448</v>
      </c>
      <c r="C134" s="92" t="s">
        <v>23</v>
      </c>
      <c r="D134" s="93" t="s">
        <v>449</v>
      </c>
      <c r="E134" s="93">
        <v>2020.01</v>
      </c>
      <c r="F134" s="134">
        <v>2020.12</v>
      </c>
      <c r="G134" s="93" t="s">
        <v>415</v>
      </c>
      <c r="H134" s="93" t="s">
        <v>450</v>
      </c>
      <c r="I134" s="93">
        <v>0.8</v>
      </c>
      <c r="J134" s="116"/>
      <c r="K134" s="92"/>
      <c r="L134" s="92"/>
      <c r="M134" s="92"/>
      <c r="N134" s="93" t="s">
        <v>449</v>
      </c>
      <c r="O134" s="93" t="s">
        <v>451</v>
      </c>
      <c r="P134" s="92" t="s">
        <v>418</v>
      </c>
      <c r="Q134" s="92"/>
    </row>
    <row r="135" s="80" customFormat="1" ht="30" customHeight="1" spans="1:17">
      <c r="A135" s="92">
        <v>75</v>
      </c>
      <c r="B135" s="93" t="s">
        <v>452</v>
      </c>
      <c r="C135" s="92" t="s">
        <v>23</v>
      </c>
      <c r="D135" s="93" t="s">
        <v>453</v>
      </c>
      <c r="E135" s="107">
        <v>2020.1</v>
      </c>
      <c r="F135" s="134">
        <v>2021.1</v>
      </c>
      <c r="G135" s="93" t="s">
        <v>415</v>
      </c>
      <c r="H135" s="93" t="s">
        <v>454</v>
      </c>
      <c r="I135" s="93">
        <v>1150</v>
      </c>
      <c r="J135" s="116"/>
      <c r="K135" s="92"/>
      <c r="L135" s="92"/>
      <c r="M135" s="92"/>
      <c r="N135" s="93" t="s">
        <v>453</v>
      </c>
      <c r="O135" s="93" t="s">
        <v>455</v>
      </c>
      <c r="P135" s="92" t="s">
        <v>418</v>
      </c>
      <c r="Q135" s="92"/>
    </row>
    <row r="136" s="80" customFormat="1" ht="30" customHeight="1" spans="1:17">
      <c r="A136" s="92">
        <v>76</v>
      </c>
      <c r="B136" s="93" t="s">
        <v>456</v>
      </c>
      <c r="C136" s="92" t="s">
        <v>23</v>
      </c>
      <c r="D136" s="93" t="s">
        <v>185</v>
      </c>
      <c r="E136" s="93">
        <v>2020.8</v>
      </c>
      <c r="F136" s="134">
        <v>2020.1</v>
      </c>
      <c r="G136" s="93" t="s">
        <v>415</v>
      </c>
      <c r="H136" s="93" t="s">
        <v>457</v>
      </c>
      <c r="I136" s="93">
        <v>500</v>
      </c>
      <c r="J136" s="116"/>
      <c r="K136" s="92"/>
      <c r="L136" s="92"/>
      <c r="M136" s="92"/>
      <c r="N136" s="93" t="s">
        <v>185</v>
      </c>
      <c r="O136" s="93" t="s">
        <v>458</v>
      </c>
      <c r="P136" s="92" t="s">
        <v>418</v>
      </c>
      <c r="Q136" s="92"/>
    </row>
    <row r="137" s="80" customFormat="1" ht="30" customHeight="1" spans="1:17">
      <c r="A137" s="92">
        <v>77</v>
      </c>
      <c r="B137" s="93" t="s">
        <v>430</v>
      </c>
      <c r="C137" s="92" t="s">
        <v>23</v>
      </c>
      <c r="D137" s="93" t="s">
        <v>459</v>
      </c>
      <c r="E137" s="93">
        <v>2020.06</v>
      </c>
      <c r="F137" s="134">
        <v>2020.09</v>
      </c>
      <c r="G137" s="93" t="s">
        <v>415</v>
      </c>
      <c r="H137" s="93" t="s">
        <v>460</v>
      </c>
      <c r="I137" s="93">
        <v>1500</v>
      </c>
      <c r="J137" s="116"/>
      <c r="K137" s="92"/>
      <c r="L137" s="92"/>
      <c r="M137" s="92"/>
      <c r="N137" s="93" t="s">
        <v>459</v>
      </c>
      <c r="O137" s="93" t="s">
        <v>461</v>
      </c>
      <c r="P137" s="92" t="s">
        <v>418</v>
      </c>
      <c r="Q137" s="92"/>
    </row>
    <row r="138" s="80" customFormat="1" ht="30" customHeight="1" spans="1:17">
      <c r="A138" s="92">
        <v>78</v>
      </c>
      <c r="B138" s="93" t="s">
        <v>462</v>
      </c>
      <c r="C138" s="92" t="s">
        <v>23</v>
      </c>
      <c r="D138" s="93" t="s">
        <v>463</v>
      </c>
      <c r="E138" s="93">
        <v>2020.07</v>
      </c>
      <c r="F138" s="134">
        <v>2020.1</v>
      </c>
      <c r="G138" s="93" t="s">
        <v>415</v>
      </c>
      <c r="H138" s="93" t="s">
        <v>464</v>
      </c>
      <c r="I138" s="93">
        <v>100</v>
      </c>
      <c r="J138" s="116"/>
      <c r="K138" s="92"/>
      <c r="L138" s="92"/>
      <c r="M138" s="92"/>
      <c r="N138" s="93" t="s">
        <v>463</v>
      </c>
      <c r="O138" s="93" t="s">
        <v>465</v>
      </c>
      <c r="P138" s="92" t="s">
        <v>418</v>
      </c>
      <c r="Q138" s="92"/>
    </row>
    <row r="139" s="80" customFormat="1" ht="30" customHeight="1" spans="1:17">
      <c r="A139" s="92">
        <v>79</v>
      </c>
      <c r="B139" s="116" t="s">
        <v>466</v>
      </c>
      <c r="C139" s="92" t="s">
        <v>23</v>
      </c>
      <c r="D139" s="92" t="s">
        <v>394</v>
      </c>
      <c r="E139" s="93">
        <v>2020.07</v>
      </c>
      <c r="F139" s="134">
        <v>2020.1</v>
      </c>
      <c r="G139" s="93" t="s">
        <v>415</v>
      </c>
      <c r="H139" s="136" t="s">
        <v>467</v>
      </c>
      <c r="I139" s="116">
        <v>15</v>
      </c>
      <c r="J139" s="116"/>
      <c r="K139" s="92"/>
      <c r="L139" s="92"/>
      <c r="M139" s="92"/>
      <c r="N139" s="92" t="s">
        <v>394</v>
      </c>
      <c r="O139" s="136" t="s">
        <v>467</v>
      </c>
      <c r="P139" s="92" t="s">
        <v>418</v>
      </c>
      <c r="Q139" s="92"/>
    </row>
    <row r="140" s="80" customFormat="1" ht="30" customHeight="1" spans="1:17">
      <c r="A140" s="92">
        <v>80</v>
      </c>
      <c r="B140" s="116" t="s">
        <v>468</v>
      </c>
      <c r="C140" s="92" t="s">
        <v>23</v>
      </c>
      <c r="D140" s="92" t="s">
        <v>394</v>
      </c>
      <c r="E140" s="93">
        <v>2020.07</v>
      </c>
      <c r="F140" s="134">
        <v>2020.1</v>
      </c>
      <c r="G140" s="92" t="s">
        <v>123</v>
      </c>
      <c r="H140" s="92" t="s">
        <v>469</v>
      </c>
      <c r="I140" s="116">
        <v>60</v>
      </c>
      <c r="J140" s="116"/>
      <c r="K140" s="92"/>
      <c r="L140" s="92"/>
      <c r="M140" s="92"/>
      <c r="N140" s="92" t="s">
        <v>394</v>
      </c>
      <c r="O140" s="128" t="s">
        <v>470</v>
      </c>
      <c r="P140" s="92" t="s">
        <v>471</v>
      </c>
      <c r="Q140" s="92"/>
    </row>
    <row r="141" s="80" customFormat="1" ht="30" customHeight="1" spans="1:17">
      <c r="A141" s="92">
        <v>81</v>
      </c>
      <c r="B141" s="110" t="s">
        <v>472</v>
      </c>
      <c r="C141" s="92" t="s">
        <v>23</v>
      </c>
      <c r="D141" s="110" t="s">
        <v>390</v>
      </c>
      <c r="E141" s="93">
        <v>2020.01</v>
      </c>
      <c r="F141" s="134">
        <v>2020.12</v>
      </c>
      <c r="G141" s="110" t="s">
        <v>390</v>
      </c>
      <c r="H141" s="92" t="s">
        <v>473</v>
      </c>
      <c r="I141" s="125">
        <v>13</v>
      </c>
      <c r="J141" s="116"/>
      <c r="K141" s="92"/>
      <c r="L141" s="92"/>
      <c r="M141" s="92"/>
      <c r="N141" s="92" t="s">
        <v>474</v>
      </c>
      <c r="O141" s="92" t="s">
        <v>475</v>
      </c>
      <c r="P141" s="92" t="s">
        <v>476</v>
      </c>
      <c r="Q141" s="92"/>
    </row>
    <row r="142" s="80" customFormat="1" ht="30" customHeight="1" spans="1:17">
      <c r="A142" s="92">
        <v>82</v>
      </c>
      <c r="B142" s="110" t="s">
        <v>477</v>
      </c>
      <c r="C142" s="92" t="s">
        <v>23</v>
      </c>
      <c r="D142" s="110" t="s">
        <v>193</v>
      </c>
      <c r="E142" s="93">
        <v>2020.01</v>
      </c>
      <c r="F142" s="134">
        <v>2020.12</v>
      </c>
      <c r="G142" s="110" t="s">
        <v>193</v>
      </c>
      <c r="H142" s="92" t="s">
        <v>473</v>
      </c>
      <c r="I142" s="125">
        <v>7</v>
      </c>
      <c r="J142" s="116"/>
      <c r="K142" s="92"/>
      <c r="L142" s="92"/>
      <c r="M142" s="92"/>
      <c r="N142" s="92" t="s">
        <v>474</v>
      </c>
      <c r="O142" s="92" t="s">
        <v>475</v>
      </c>
      <c r="P142" s="92" t="s">
        <v>476</v>
      </c>
      <c r="Q142" s="92"/>
    </row>
    <row r="143" s="80" customFormat="1" ht="30" customHeight="1" spans="1:17">
      <c r="A143" s="92">
        <v>83</v>
      </c>
      <c r="B143" s="110" t="s">
        <v>478</v>
      </c>
      <c r="C143" s="92" t="s">
        <v>23</v>
      </c>
      <c r="D143" s="110" t="s">
        <v>479</v>
      </c>
      <c r="E143" s="93">
        <v>2020.01</v>
      </c>
      <c r="F143" s="134">
        <v>2020.12</v>
      </c>
      <c r="G143" s="110" t="s">
        <v>479</v>
      </c>
      <c r="H143" s="92" t="s">
        <v>473</v>
      </c>
      <c r="I143" s="125">
        <v>35</v>
      </c>
      <c r="J143" s="116"/>
      <c r="K143" s="92"/>
      <c r="L143" s="92"/>
      <c r="M143" s="92"/>
      <c r="N143" s="92" t="s">
        <v>474</v>
      </c>
      <c r="O143" s="92" t="s">
        <v>475</v>
      </c>
      <c r="P143" s="92" t="s">
        <v>476</v>
      </c>
      <c r="Q143" s="92"/>
    </row>
    <row r="144" s="80" customFormat="1" ht="30" customHeight="1" spans="1:17">
      <c r="A144" s="92">
        <v>84</v>
      </c>
      <c r="B144" s="110" t="s">
        <v>480</v>
      </c>
      <c r="C144" s="92" t="s">
        <v>23</v>
      </c>
      <c r="D144" s="110" t="s">
        <v>167</v>
      </c>
      <c r="E144" s="93">
        <v>2020.01</v>
      </c>
      <c r="F144" s="134">
        <v>2020.12</v>
      </c>
      <c r="G144" s="110" t="s">
        <v>167</v>
      </c>
      <c r="H144" s="92" t="s">
        <v>473</v>
      </c>
      <c r="I144" s="125">
        <v>8</v>
      </c>
      <c r="J144" s="116"/>
      <c r="K144" s="92"/>
      <c r="L144" s="92"/>
      <c r="M144" s="92"/>
      <c r="N144" s="92" t="s">
        <v>474</v>
      </c>
      <c r="O144" s="92" t="s">
        <v>475</v>
      </c>
      <c r="P144" s="92" t="s">
        <v>476</v>
      </c>
      <c r="Q144" s="92"/>
    </row>
    <row r="145" s="80" customFormat="1" ht="30" customHeight="1" spans="1:17">
      <c r="A145" s="92">
        <v>85</v>
      </c>
      <c r="B145" s="110" t="s">
        <v>481</v>
      </c>
      <c r="C145" s="92" t="s">
        <v>23</v>
      </c>
      <c r="D145" s="110" t="s">
        <v>185</v>
      </c>
      <c r="E145" s="93">
        <v>2020.01</v>
      </c>
      <c r="F145" s="134">
        <v>2020.12</v>
      </c>
      <c r="G145" s="110" t="s">
        <v>185</v>
      </c>
      <c r="H145" s="92" t="s">
        <v>473</v>
      </c>
      <c r="I145" s="125">
        <v>8</v>
      </c>
      <c r="J145" s="116"/>
      <c r="K145" s="92"/>
      <c r="L145" s="92"/>
      <c r="M145" s="92"/>
      <c r="N145" s="92" t="s">
        <v>474</v>
      </c>
      <c r="O145" s="92" t="s">
        <v>475</v>
      </c>
      <c r="P145" s="92" t="s">
        <v>476</v>
      </c>
      <c r="Q145" s="92"/>
    </row>
    <row r="146" s="80" customFormat="1" ht="30" customHeight="1" spans="1:17">
      <c r="A146" s="92">
        <v>86</v>
      </c>
      <c r="B146" s="110" t="s">
        <v>482</v>
      </c>
      <c r="C146" s="92" t="s">
        <v>23</v>
      </c>
      <c r="D146" s="110" t="s">
        <v>483</v>
      </c>
      <c r="E146" s="93">
        <v>2020.01</v>
      </c>
      <c r="F146" s="134">
        <v>2020.12</v>
      </c>
      <c r="G146" s="110" t="s">
        <v>483</v>
      </c>
      <c r="H146" s="92" t="s">
        <v>473</v>
      </c>
      <c r="I146" s="125">
        <v>20</v>
      </c>
      <c r="J146" s="116"/>
      <c r="K146" s="92"/>
      <c r="L146" s="92"/>
      <c r="M146" s="92"/>
      <c r="N146" s="92" t="s">
        <v>474</v>
      </c>
      <c r="O146" s="92" t="s">
        <v>475</v>
      </c>
      <c r="P146" s="92" t="s">
        <v>476</v>
      </c>
      <c r="Q146" s="92"/>
    </row>
    <row r="147" s="80" customFormat="1" ht="30" customHeight="1" spans="1:17">
      <c r="A147" s="92">
        <v>87</v>
      </c>
      <c r="B147" s="110" t="s">
        <v>484</v>
      </c>
      <c r="C147" s="92" t="s">
        <v>23</v>
      </c>
      <c r="D147" s="110" t="s">
        <v>199</v>
      </c>
      <c r="E147" s="93">
        <v>2020.01</v>
      </c>
      <c r="F147" s="134">
        <v>2020.12</v>
      </c>
      <c r="G147" s="110" t="s">
        <v>199</v>
      </c>
      <c r="H147" s="92" t="s">
        <v>473</v>
      </c>
      <c r="I147" s="125">
        <v>30</v>
      </c>
      <c r="J147" s="116"/>
      <c r="K147" s="92"/>
      <c r="L147" s="92"/>
      <c r="M147" s="92"/>
      <c r="N147" s="92" t="s">
        <v>474</v>
      </c>
      <c r="O147" s="92" t="s">
        <v>475</v>
      </c>
      <c r="P147" s="92" t="s">
        <v>476</v>
      </c>
      <c r="Q147" s="92"/>
    </row>
    <row r="148" s="80" customFormat="1" ht="30" customHeight="1" spans="1:17">
      <c r="A148" s="92">
        <v>88</v>
      </c>
      <c r="B148" s="110" t="s">
        <v>485</v>
      </c>
      <c r="C148" s="92" t="s">
        <v>23</v>
      </c>
      <c r="D148" s="110" t="s">
        <v>486</v>
      </c>
      <c r="E148" s="93">
        <v>2020.01</v>
      </c>
      <c r="F148" s="134">
        <v>2020.12</v>
      </c>
      <c r="G148" s="110" t="s">
        <v>486</v>
      </c>
      <c r="H148" s="92" t="s">
        <v>473</v>
      </c>
      <c r="I148" s="125">
        <v>30</v>
      </c>
      <c r="J148" s="116"/>
      <c r="K148" s="92"/>
      <c r="L148" s="92"/>
      <c r="M148" s="92"/>
      <c r="N148" s="92" t="s">
        <v>474</v>
      </c>
      <c r="O148" s="92" t="s">
        <v>475</v>
      </c>
      <c r="P148" s="92" t="s">
        <v>476</v>
      </c>
      <c r="Q148" s="92"/>
    </row>
    <row r="149" s="80" customFormat="1" ht="30" customHeight="1" spans="1:17">
      <c r="A149" s="92">
        <v>89</v>
      </c>
      <c r="B149" s="92" t="s">
        <v>487</v>
      </c>
      <c r="C149" s="92" t="s">
        <v>23</v>
      </c>
      <c r="D149" s="92" t="s">
        <v>488</v>
      </c>
      <c r="E149" s="92">
        <v>2020.4</v>
      </c>
      <c r="F149" s="92">
        <v>2020.6</v>
      </c>
      <c r="G149" s="92" t="s">
        <v>489</v>
      </c>
      <c r="H149" s="92" t="s">
        <v>490</v>
      </c>
      <c r="I149" s="92">
        <v>40</v>
      </c>
      <c r="J149" s="116"/>
      <c r="K149" s="92"/>
      <c r="L149" s="92"/>
      <c r="M149" s="92"/>
      <c r="N149" s="92" t="s">
        <v>491</v>
      </c>
      <c r="O149" s="92"/>
      <c r="P149" s="92"/>
      <c r="Q149" s="92"/>
    </row>
    <row r="150" s="87" customFormat="1" ht="34" customHeight="1" spans="1:17">
      <c r="A150" s="92" t="s">
        <v>492</v>
      </c>
      <c r="B150" s="92"/>
      <c r="C150" s="92"/>
      <c r="D150" s="92"/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</row>
    <row r="151" s="88" customFormat="1" ht="30" customHeight="1" spans="1:17">
      <c r="A151" s="92">
        <v>1</v>
      </c>
      <c r="B151" s="92" t="s">
        <v>493</v>
      </c>
      <c r="C151" s="92" t="s">
        <v>23</v>
      </c>
      <c r="D151" s="92" t="s">
        <v>394</v>
      </c>
      <c r="E151" s="92">
        <v>2020.1</v>
      </c>
      <c r="F151" s="92">
        <v>2020.12</v>
      </c>
      <c r="G151" s="92" t="s">
        <v>494</v>
      </c>
      <c r="H151" s="92" t="s">
        <v>495</v>
      </c>
      <c r="I151" s="92">
        <v>50</v>
      </c>
      <c r="J151" s="92"/>
      <c r="K151" s="92"/>
      <c r="L151" s="92"/>
      <c r="M151" s="92"/>
      <c r="N151" s="92" t="s">
        <v>52</v>
      </c>
      <c r="O151" s="92" t="s">
        <v>496</v>
      </c>
      <c r="P151" s="92"/>
      <c r="Q151" s="92"/>
    </row>
    <row r="152" s="86" customFormat="1" ht="30" customHeight="1" spans="1:17">
      <c r="A152" s="92">
        <v>2</v>
      </c>
      <c r="B152" s="92" t="s">
        <v>497</v>
      </c>
      <c r="C152" s="92" t="s">
        <v>106</v>
      </c>
      <c r="D152" s="92" t="s">
        <v>394</v>
      </c>
      <c r="E152" s="92">
        <v>2021.1</v>
      </c>
      <c r="F152" s="92">
        <v>2021.12</v>
      </c>
      <c r="G152" s="92" t="s">
        <v>498</v>
      </c>
      <c r="H152" s="92" t="s">
        <v>499</v>
      </c>
      <c r="I152" s="139">
        <v>500</v>
      </c>
      <c r="J152" s="92"/>
      <c r="K152" s="92"/>
      <c r="L152" s="92"/>
      <c r="M152" s="92"/>
      <c r="N152" s="92" t="s">
        <v>500</v>
      </c>
      <c r="O152" s="92" t="s">
        <v>501</v>
      </c>
      <c r="P152" s="92" t="s">
        <v>502</v>
      </c>
      <c r="Q152" s="92"/>
    </row>
    <row r="153" ht="30" customHeight="1" spans="1:17">
      <c r="A153" s="92">
        <v>3</v>
      </c>
      <c r="B153" s="92" t="s">
        <v>503</v>
      </c>
      <c r="C153" s="92" t="s">
        <v>23</v>
      </c>
      <c r="D153" s="92" t="s">
        <v>394</v>
      </c>
      <c r="E153" s="93">
        <v>2020.07</v>
      </c>
      <c r="F153" s="107">
        <v>2020.1</v>
      </c>
      <c r="G153" s="93" t="s">
        <v>415</v>
      </c>
      <c r="H153" s="92" t="s">
        <v>495</v>
      </c>
      <c r="I153" s="140">
        <v>3.08</v>
      </c>
      <c r="J153" s="92"/>
      <c r="K153" s="92"/>
      <c r="L153" s="92"/>
      <c r="M153" s="92"/>
      <c r="N153" s="92" t="s">
        <v>52</v>
      </c>
      <c r="O153" s="92" t="s">
        <v>504</v>
      </c>
      <c r="P153" s="92"/>
      <c r="Q153" s="92"/>
    </row>
  </sheetData>
  <mergeCells count="20">
    <mergeCell ref="A1:Q1"/>
    <mergeCell ref="I3:M3"/>
    <mergeCell ref="A6:Q6"/>
    <mergeCell ref="A49:Q49"/>
    <mergeCell ref="A51:Q51"/>
    <mergeCell ref="A54:Q54"/>
    <mergeCell ref="A60:Q60"/>
    <mergeCell ref="A150:Q150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O3:O4"/>
    <mergeCell ref="P3:P4"/>
    <mergeCell ref="Q3:Q4"/>
  </mergeCells>
  <printOptions horizontalCentered="1"/>
  <pageMargins left="0.511805555555556" right="0.472222222222222" top="0.550694444444444" bottom="0.511805555555556" header="0.511805555555556" footer="0.590277777777778"/>
  <pageSetup paperSize="9" scale="65" firstPageNumber="7" fitToHeight="0" orientation="landscape" useFirstPageNumber="1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1"/>
  <sheetViews>
    <sheetView topLeftCell="A46" workbookViewId="0">
      <selection activeCell="C27" sqref="C27"/>
    </sheetView>
  </sheetViews>
  <sheetFormatPr defaultColWidth="9" defaultRowHeight="13.5"/>
  <cols>
    <col min="1" max="1" width="5.25" style="10" customWidth="1"/>
    <col min="2" max="2" width="16.25" style="10" customWidth="1"/>
    <col min="3" max="3" width="7.25" style="10" customWidth="1"/>
    <col min="4" max="4" width="11.375" style="10" customWidth="1"/>
    <col min="5" max="5" width="19.375" style="10" customWidth="1"/>
    <col min="6" max="6" width="16.125" style="10" customWidth="1"/>
    <col min="7" max="7" width="12" style="10" customWidth="1"/>
    <col min="8" max="8" width="12.125" style="10" customWidth="1"/>
    <col min="9" max="9" width="18" style="10" customWidth="1"/>
    <col min="10" max="10" width="9.125" style="10" customWidth="1"/>
    <col min="11" max="11" width="10.5" style="10" customWidth="1"/>
    <col min="12" max="12" width="7.875" style="10" customWidth="1"/>
    <col min="13" max="13" width="7.125" style="10" customWidth="1"/>
    <col min="14" max="14" width="9.25" style="10" customWidth="1"/>
    <col min="15" max="15" width="9.5" style="10" customWidth="1"/>
    <col min="16" max="16" width="14.5" style="10" customWidth="1"/>
    <col min="17" max="17" width="6.375" style="10" customWidth="1"/>
    <col min="18" max="16384" width="9" style="10"/>
  </cols>
  <sheetData>
    <row r="1" ht="35.1" customHeight="1" spans="1:17">
      <c r="A1" s="11" t="s">
        <v>505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ht="18" customHeight="1" spans="2:16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ht="18" customHeight="1" spans="1:17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52" t="s">
        <v>9</v>
      </c>
      <c r="J3" s="53"/>
      <c r="K3" s="53"/>
      <c r="L3" s="53"/>
      <c r="M3" s="54"/>
      <c r="N3" s="13" t="s">
        <v>10</v>
      </c>
      <c r="O3" s="13" t="s">
        <v>11</v>
      </c>
      <c r="P3" s="13" t="s">
        <v>12</v>
      </c>
      <c r="Q3" s="13" t="s">
        <v>13</v>
      </c>
    </row>
    <row r="4" s="1" customFormat="1" ht="84" customHeight="1" spans="1:256">
      <c r="A4" s="13"/>
      <c r="B4" s="13"/>
      <c r="C4" s="13"/>
      <c r="D4" s="13"/>
      <c r="E4" s="13"/>
      <c r="F4" s="13"/>
      <c r="G4" s="13"/>
      <c r="H4" s="13"/>
      <c r="I4" s="13" t="s">
        <v>14</v>
      </c>
      <c r="J4" s="13" t="s">
        <v>15</v>
      </c>
      <c r="K4" s="13" t="s">
        <v>16</v>
      </c>
      <c r="L4" s="13" t="s">
        <v>17</v>
      </c>
      <c r="M4" s="13" t="s">
        <v>18</v>
      </c>
      <c r="N4" s="13"/>
      <c r="O4" s="13"/>
      <c r="P4" s="13"/>
      <c r="Q4" s="1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3"/>
      <c r="HZ4" s="73"/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  <c r="IU4" s="73"/>
      <c r="IV4" s="73"/>
    </row>
    <row r="5" s="2" customFormat="1" ht="24.95" customHeight="1" spans="1:256">
      <c r="A5" s="14" t="s">
        <v>21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74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/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/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5"/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  <c r="IU5" s="75"/>
      <c r="IV5" s="75"/>
    </row>
    <row r="6" s="3" customFormat="1" ht="24" customHeight="1" spans="1:256">
      <c r="A6" s="16">
        <v>2</v>
      </c>
      <c r="B6" s="17" t="s">
        <v>506</v>
      </c>
      <c r="C6" s="16" t="s">
        <v>23</v>
      </c>
      <c r="D6" s="16" t="s">
        <v>235</v>
      </c>
      <c r="E6" s="18">
        <v>2020.3</v>
      </c>
      <c r="F6" s="18">
        <v>2020.6</v>
      </c>
      <c r="G6" s="16" t="s">
        <v>209</v>
      </c>
      <c r="H6" s="16" t="s">
        <v>236</v>
      </c>
      <c r="I6" s="21">
        <v>168.32</v>
      </c>
      <c r="J6" s="21">
        <v>168.32</v>
      </c>
      <c r="K6" s="16"/>
      <c r="L6" s="16"/>
      <c r="M6" s="16"/>
      <c r="N6" s="16" t="s">
        <v>237</v>
      </c>
      <c r="O6" s="19" t="s">
        <v>238</v>
      </c>
      <c r="P6" s="19" t="s">
        <v>239</v>
      </c>
      <c r="Q6" s="16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  <c r="IU6" s="48"/>
      <c r="IV6" s="48"/>
    </row>
    <row r="7" s="3" customFormat="1" ht="24" customHeight="1" spans="1:256">
      <c r="A7" s="16">
        <v>4</v>
      </c>
      <c r="B7" s="17" t="s">
        <v>507</v>
      </c>
      <c r="C7" s="16" t="s">
        <v>23</v>
      </c>
      <c r="D7" s="16" t="s">
        <v>244</v>
      </c>
      <c r="E7" s="18">
        <v>2020.3</v>
      </c>
      <c r="F7" s="18">
        <v>2020.6</v>
      </c>
      <c r="G7" s="16" t="s">
        <v>209</v>
      </c>
      <c r="H7" s="16" t="s">
        <v>245</v>
      </c>
      <c r="I7" s="50">
        <v>109.94</v>
      </c>
      <c r="J7" s="50">
        <v>109.94</v>
      </c>
      <c r="K7" s="50"/>
      <c r="L7" s="16"/>
      <c r="M7" s="16"/>
      <c r="N7" s="16" t="s">
        <v>237</v>
      </c>
      <c r="O7" s="19" t="s">
        <v>238</v>
      </c>
      <c r="P7" s="19" t="s">
        <v>239</v>
      </c>
      <c r="Q7" s="16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  <c r="IU7" s="48"/>
      <c r="IV7" s="48"/>
    </row>
    <row r="8" s="3" customFormat="1" ht="24" customHeight="1" spans="1:256">
      <c r="A8" s="16">
        <v>5</v>
      </c>
      <c r="B8" s="17" t="s">
        <v>508</v>
      </c>
      <c r="C8" s="16" t="s">
        <v>23</v>
      </c>
      <c r="D8" s="16" t="s">
        <v>247</v>
      </c>
      <c r="E8" s="18">
        <v>2020.3</v>
      </c>
      <c r="F8" s="18">
        <v>2020.6</v>
      </c>
      <c r="G8" s="16" t="s">
        <v>209</v>
      </c>
      <c r="H8" s="16" t="s">
        <v>248</v>
      </c>
      <c r="I8" s="21">
        <v>109.684</v>
      </c>
      <c r="J8" s="21">
        <v>109.684</v>
      </c>
      <c r="K8" s="16"/>
      <c r="L8" s="16"/>
      <c r="M8" s="16"/>
      <c r="N8" s="16" t="s">
        <v>237</v>
      </c>
      <c r="O8" s="19" t="s">
        <v>238</v>
      </c>
      <c r="P8" s="19" t="s">
        <v>239</v>
      </c>
      <c r="Q8" s="16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</row>
    <row r="9" s="3" customFormat="1" ht="24" customHeight="1" spans="1:256">
      <c r="A9" s="16">
        <v>6</v>
      </c>
      <c r="B9" s="17" t="s">
        <v>509</v>
      </c>
      <c r="C9" s="16" t="s">
        <v>23</v>
      </c>
      <c r="D9" s="16" t="s">
        <v>250</v>
      </c>
      <c r="E9" s="18">
        <v>2020.3</v>
      </c>
      <c r="F9" s="18">
        <v>2020.6</v>
      </c>
      <c r="G9" s="16" t="s">
        <v>209</v>
      </c>
      <c r="H9" s="16" t="s">
        <v>251</v>
      </c>
      <c r="I9" s="21">
        <v>148.8</v>
      </c>
      <c r="J9" s="21">
        <v>148.8</v>
      </c>
      <c r="K9" s="16"/>
      <c r="L9" s="16"/>
      <c r="M9" s="16"/>
      <c r="N9" s="16" t="s">
        <v>237</v>
      </c>
      <c r="O9" s="19" t="s">
        <v>238</v>
      </c>
      <c r="P9" s="19" t="s">
        <v>239</v>
      </c>
      <c r="Q9" s="16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  <c r="IU9" s="48"/>
      <c r="IV9" s="48"/>
    </row>
    <row r="10" s="3" customFormat="1" ht="24" customHeight="1" spans="1:256">
      <c r="A10" s="16">
        <v>7</v>
      </c>
      <c r="B10" s="17" t="s">
        <v>510</v>
      </c>
      <c r="C10" s="16" t="s">
        <v>23</v>
      </c>
      <c r="D10" s="16" t="s">
        <v>253</v>
      </c>
      <c r="E10" s="18">
        <v>2020.3</v>
      </c>
      <c r="F10" s="18">
        <v>2020.6</v>
      </c>
      <c r="G10" s="16" t="s">
        <v>209</v>
      </c>
      <c r="H10" s="16" t="s">
        <v>254</v>
      </c>
      <c r="I10" s="21">
        <v>84.8</v>
      </c>
      <c r="J10" s="21">
        <v>84.8</v>
      </c>
      <c r="K10" s="16"/>
      <c r="L10" s="16"/>
      <c r="M10" s="16"/>
      <c r="N10" s="16" t="s">
        <v>237</v>
      </c>
      <c r="O10" s="19" t="s">
        <v>238</v>
      </c>
      <c r="P10" s="19" t="s">
        <v>239</v>
      </c>
      <c r="Q10" s="16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  <c r="IU10" s="48"/>
      <c r="IV10" s="48"/>
    </row>
    <row r="11" s="3" customFormat="1" ht="24" customHeight="1" spans="1:256">
      <c r="A11" s="16">
        <v>8</v>
      </c>
      <c r="B11" s="17" t="s">
        <v>511</v>
      </c>
      <c r="C11" s="16" t="s">
        <v>23</v>
      </c>
      <c r="D11" s="16" t="s">
        <v>256</v>
      </c>
      <c r="E11" s="18">
        <v>2020.3</v>
      </c>
      <c r="F11" s="18">
        <v>2020.6</v>
      </c>
      <c r="G11" s="16" t="s">
        <v>209</v>
      </c>
      <c r="H11" s="19" t="s">
        <v>257</v>
      </c>
      <c r="I11" s="47">
        <v>20.939</v>
      </c>
      <c r="J11" s="47">
        <v>20.939</v>
      </c>
      <c r="K11" s="16"/>
      <c r="L11" s="16"/>
      <c r="M11" s="16"/>
      <c r="N11" s="16" t="s">
        <v>237</v>
      </c>
      <c r="O11" s="19" t="s">
        <v>238</v>
      </c>
      <c r="P11" s="19" t="s">
        <v>239</v>
      </c>
      <c r="Q11" s="16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  <c r="IV11" s="48"/>
    </row>
    <row r="12" s="3" customFormat="1" ht="24" customHeight="1" spans="1:256">
      <c r="A12" s="16">
        <v>9</v>
      </c>
      <c r="B12" s="17" t="s">
        <v>512</v>
      </c>
      <c r="C12" s="16" t="s">
        <v>23</v>
      </c>
      <c r="D12" s="16" t="s">
        <v>259</v>
      </c>
      <c r="E12" s="18">
        <v>2020.3</v>
      </c>
      <c r="F12" s="18">
        <v>2020.6</v>
      </c>
      <c r="G12" s="16" t="s">
        <v>209</v>
      </c>
      <c r="H12" s="19" t="s">
        <v>260</v>
      </c>
      <c r="I12" s="47">
        <v>88.64</v>
      </c>
      <c r="J12" s="47">
        <v>88.64</v>
      </c>
      <c r="K12" s="16"/>
      <c r="L12" s="16"/>
      <c r="M12" s="16"/>
      <c r="N12" s="16" t="s">
        <v>237</v>
      </c>
      <c r="O12" s="19" t="s">
        <v>238</v>
      </c>
      <c r="P12" s="19" t="s">
        <v>239</v>
      </c>
      <c r="Q12" s="16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  <c r="IT12" s="48"/>
      <c r="IU12" s="48"/>
      <c r="IV12" s="48"/>
    </row>
    <row r="13" s="3" customFormat="1" ht="24" customHeight="1" spans="1:256">
      <c r="A13" s="16">
        <v>10</v>
      </c>
      <c r="B13" s="17" t="s">
        <v>513</v>
      </c>
      <c r="C13" s="16" t="s">
        <v>23</v>
      </c>
      <c r="D13" s="16" t="s">
        <v>262</v>
      </c>
      <c r="E13" s="18">
        <v>2020.3</v>
      </c>
      <c r="F13" s="18">
        <v>2020.6</v>
      </c>
      <c r="G13" s="16" t="s">
        <v>209</v>
      </c>
      <c r="H13" s="19" t="s">
        <v>263</v>
      </c>
      <c r="I13" s="47">
        <v>72</v>
      </c>
      <c r="J13" s="47">
        <v>72</v>
      </c>
      <c r="K13" s="16"/>
      <c r="L13" s="16"/>
      <c r="M13" s="16"/>
      <c r="N13" s="16" t="s">
        <v>237</v>
      </c>
      <c r="O13" s="19" t="s">
        <v>238</v>
      </c>
      <c r="P13" s="19" t="s">
        <v>239</v>
      </c>
      <c r="Q13" s="16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  <c r="IT13" s="48"/>
      <c r="IU13" s="48"/>
      <c r="IV13" s="48"/>
    </row>
    <row r="14" s="3" customFormat="1" ht="24" customHeight="1" spans="1:256">
      <c r="A14" s="16">
        <v>11</v>
      </c>
      <c r="B14" s="17" t="s">
        <v>514</v>
      </c>
      <c r="C14" s="16" t="s">
        <v>23</v>
      </c>
      <c r="D14" s="16" t="s">
        <v>265</v>
      </c>
      <c r="E14" s="18">
        <v>2020.3</v>
      </c>
      <c r="F14" s="18">
        <v>2020.6</v>
      </c>
      <c r="G14" s="16" t="s">
        <v>209</v>
      </c>
      <c r="H14" s="19" t="s">
        <v>266</v>
      </c>
      <c r="I14" s="47">
        <v>128.1824</v>
      </c>
      <c r="J14" s="47">
        <v>128.1824</v>
      </c>
      <c r="K14" s="16"/>
      <c r="L14" s="16"/>
      <c r="M14" s="16"/>
      <c r="N14" s="16" t="s">
        <v>237</v>
      </c>
      <c r="O14" s="19" t="s">
        <v>238</v>
      </c>
      <c r="P14" s="19" t="s">
        <v>239</v>
      </c>
      <c r="Q14" s="16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</row>
    <row r="15" s="3" customFormat="1" ht="24" customHeight="1" spans="1:256">
      <c r="A15" s="16">
        <v>12</v>
      </c>
      <c r="B15" s="17" t="s">
        <v>515</v>
      </c>
      <c r="C15" s="16" t="s">
        <v>23</v>
      </c>
      <c r="D15" s="16" t="s">
        <v>268</v>
      </c>
      <c r="E15" s="18">
        <v>2020.3</v>
      </c>
      <c r="F15" s="18">
        <v>2020.6</v>
      </c>
      <c r="G15" s="16" t="s">
        <v>209</v>
      </c>
      <c r="H15" s="19" t="s">
        <v>269</v>
      </c>
      <c r="I15" s="47">
        <v>174.48</v>
      </c>
      <c r="J15" s="47">
        <v>174.48</v>
      </c>
      <c r="K15" s="16"/>
      <c r="L15" s="16"/>
      <c r="M15" s="16"/>
      <c r="N15" s="16" t="s">
        <v>237</v>
      </c>
      <c r="O15" s="19" t="s">
        <v>238</v>
      </c>
      <c r="P15" s="19" t="s">
        <v>239</v>
      </c>
      <c r="Q15" s="16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  <c r="IT15" s="48"/>
      <c r="IU15" s="48"/>
      <c r="IV15" s="48"/>
    </row>
    <row r="16" s="3" customFormat="1" ht="24" customHeight="1" spans="1:256">
      <c r="A16" s="16">
        <v>13</v>
      </c>
      <c r="B16" s="20" t="s">
        <v>516</v>
      </c>
      <c r="C16" s="16" t="s">
        <v>23</v>
      </c>
      <c r="D16" s="16" t="s">
        <v>271</v>
      </c>
      <c r="E16" s="18">
        <v>2020.3</v>
      </c>
      <c r="F16" s="18">
        <v>2020.6</v>
      </c>
      <c r="G16" s="16" t="s">
        <v>209</v>
      </c>
      <c r="H16" s="19" t="s">
        <v>272</v>
      </c>
      <c r="I16" s="47">
        <v>97.97</v>
      </c>
      <c r="J16" s="47">
        <v>97.97</v>
      </c>
      <c r="K16" s="16"/>
      <c r="L16" s="16"/>
      <c r="M16" s="16"/>
      <c r="N16" s="16" t="s">
        <v>237</v>
      </c>
      <c r="O16" s="19" t="s">
        <v>238</v>
      </c>
      <c r="P16" s="19" t="s">
        <v>239</v>
      </c>
      <c r="Q16" s="16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  <c r="IT16" s="48"/>
      <c r="IU16" s="48"/>
      <c r="IV16" s="48"/>
    </row>
    <row r="17" s="3" customFormat="1" ht="24" customHeight="1" spans="1:256">
      <c r="A17" s="16">
        <v>16</v>
      </c>
      <c r="B17" s="20" t="s">
        <v>517</v>
      </c>
      <c r="C17" s="16" t="s">
        <v>23</v>
      </c>
      <c r="D17" s="16" t="s">
        <v>277</v>
      </c>
      <c r="E17" s="18">
        <v>2020.3</v>
      </c>
      <c r="F17" s="18">
        <v>2020.6</v>
      </c>
      <c r="G17" s="16" t="s">
        <v>209</v>
      </c>
      <c r="H17" s="19" t="s">
        <v>278</v>
      </c>
      <c r="I17" s="47">
        <v>142</v>
      </c>
      <c r="J17" s="47">
        <v>142</v>
      </c>
      <c r="K17" s="16"/>
      <c r="L17" s="16"/>
      <c r="M17" s="16"/>
      <c r="N17" s="16" t="s">
        <v>237</v>
      </c>
      <c r="O17" s="19" t="s">
        <v>238</v>
      </c>
      <c r="P17" s="19" t="s">
        <v>239</v>
      </c>
      <c r="Q17" s="16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</row>
    <row r="18" s="3" customFormat="1" ht="24" customHeight="1" spans="1:256">
      <c r="A18" s="16">
        <v>20</v>
      </c>
      <c r="B18" s="20" t="s">
        <v>518</v>
      </c>
      <c r="C18" s="16" t="s">
        <v>23</v>
      </c>
      <c r="D18" s="16" t="s">
        <v>280</v>
      </c>
      <c r="E18" s="18">
        <v>2020.3</v>
      </c>
      <c r="F18" s="18">
        <v>2020.6</v>
      </c>
      <c r="G18" s="16" t="s">
        <v>209</v>
      </c>
      <c r="H18" s="19" t="s">
        <v>281</v>
      </c>
      <c r="I18" s="47">
        <v>52</v>
      </c>
      <c r="J18" s="47">
        <v>52</v>
      </c>
      <c r="K18" s="16"/>
      <c r="L18" s="16"/>
      <c r="M18" s="16"/>
      <c r="N18" s="16" t="s">
        <v>237</v>
      </c>
      <c r="O18" s="19" t="s">
        <v>238</v>
      </c>
      <c r="P18" s="19" t="s">
        <v>239</v>
      </c>
      <c r="Q18" s="16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  <c r="IS18" s="48"/>
      <c r="IT18" s="48"/>
      <c r="IU18" s="48"/>
      <c r="IV18" s="48"/>
    </row>
    <row r="19" s="3" customFormat="1" ht="24" customHeight="1" spans="1:256">
      <c r="A19" s="16">
        <v>21</v>
      </c>
      <c r="B19" s="20" t="s">
        <v>519</v>
      </c>
      <c r="C19" s="16" t="s">
        <v>23</v>
      </c>
      <c r="D19" s="16" t="s">
        <v>283</v>
      </c>
      <c r="E19" s="18">
        <v>2020.3</v>
      </c>
      <c r="F19" s="18">
        <v>2020.6</v>
      </c>
      <c r="G19" s="16" t="s">
        <v>209</v>
      </c>
      <c r="H19" s="19" t="s">
        <v>284</v>
      </c>
      <c r="I19" s="47">
        <v>120</v>
      </c>
      <c r="J19" s="47">
        <v>120</v>
      </c>
      <c r="K19" s="16"/>
      <c r="L19" s="16"/>
      <c r="M19" s="16"/>
      <c r="N19" s="16" t="s">
        <v>237</v>
      </c>
      <c r="O19" s="19" t="s">
        <v>238</v>
      </c>
      <c r="P19" s="19" t="s">
        <v>239</v>
      </c>
      <c r="Q19" s="16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48"/>
      <c r="IF19" s="48"/>
      <c r="IG19" s="48"/>
      <c r="IH19" s="48"/>
      <c r="II19" s="48"/>
      <c r="IJ19" s="48"/>
      <c r="IK19" s="48"/>
      <c r="IL19" s="48"/>
      <c r="IM19" s="48"/>
      <c r="IN19" s="48"/>
      <c r="IO19" s="48"/>
      <c r="IP19" s="48"/>
      <c r="IQ19" s="48"/>
      <c r="IR19" s="48"/>
      <c r="IS19" s="48"/>
      <c r="IT19" s="48"/>
      <c r="IU19" s="48"/>
      <c r="IV19" s="48"/>
    </row>
    <row r="20" s="3" customFormat="1" ht="24" customHeight="1" spans="1:256">
      <c r="A20" s="16">
        <v>22</v>
      </c>
      <c r="B20" s="20" t="s">
        <v>520</v>
      </c>
      <c r="C20" s="16" t="s">
        <v>23</v>
      </c>
      <c r="D20" s="16" t="s">
        <v>286</v>
      </c>
      <c r="E20" s="18">
        <v>2020.3</v>
      </c>
      <c r="F20" s="18">
        <v>2020.6</v>
      </c>
      <c r="G20" s="16" t="s">
        <v>209</v>
      </c>
      <c r="H20" s="19" t="s">
        <v>287</v>
      </c>
      <c r="I20" s="47">
        <v>64</v>
      </c>
      <c r="J20" s="47">
        <v>64</v>
      </c>
      <c r="K20" s="16"/>
      <c r="L20" s="16"/>
      <c r="M20" s="16"/>
      <c r="N20" s="16" t="s">
        <v>237</v>
      </c>
      <c r="O20" s="19" t="s">
        <v>238</v>
      </c>
      <c r="P20" s="19" t="s">
        <v>239</v>
      </c>
      <c r="Q20" s="16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</row>
    <row r="21" s="3" customFormat="1" ht="24" customHeight="1" spans="1:256">
      <c r="A21" s="16">
        <v>23</v>
      </c>
      <c r="B21" s="20" t="s">
        <v>521</v>
      </c>
      <c r="C21" s="16" t="s">
        <v>23</v>
      </c>
      <c r="D21" s="16" t="s">
        <v>289</v>
      </c>
      <c r="E21" s="18">
        <v>2020.3</v>
      </c>
      <c r="F21" s="18">
        <v>2020.6</v>
      </c>
      <c r="G21" s="16" t="s">
        <v>209</v>
      </c>
      <c r="H21" s="19" t="s">
        <v>290</v>
      </c>
      <c r="I21" s="47">
        <v>161.575</v>
      </c>
      <c r="J21" s="47">
        <v>161.575</v>
      </c>
      <c r="K21" s="16"/>
      <c r="L21" s="16"/>
      <c r="M21" s="16"/>
      <c r="N21" s="16" t="s">
        <v>237</v>
      </c>
      <c r="O21" s="19" t="s">
        <v>238</v>
      </c>
      <c r="P21" s="19" t="s">
        <v>239</v>
      </c>
      <c r="Q21" s="16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48"/>
      <c r="IF21" s="48"/>
      <c r="IG21" s="48"/>
      <c r="IH21" s="48"/>
      <c r="II21" s="48"/>
      <c r="IJ21" s="48"/>
      <c r="IK21" s="48"/>
      <c r="IL21" s="48"/>
      <c r="IM21" s="48"/>
      <c r="IN21" s="48"/>
      <c r="IO21" s="48"/>
      <c r="IP21" s="48"/>
      <c r="IQ21" s="48"/>
      <c r="IR21" s="48"/>
      <c r="IS21" s="48"/>
      <c r="IT21" s="48"/>
      <c r="IU21" s="48"/>
      <c r="IV21" s="48"/>
    </row>
    <row r="22" s="3" customFormat="1" ht="24" customHeight="1" spans="1:256">
      <c r="A22" s="16">
        <v>25</v>
      </c>
      <c r="B22" s="20" t="s">
        <v>522</v>
      </c>
      <c r="C22" s="16" t="s">
        <v>23</v>
      </c>
      <c r="D22" s="16" t="s">
        <v>292</v>
      </c>
      <c r="E22" s="18">
        <v>2020.3</v>
      </c>
      <c r="F22" s="18">
        <v>2020.6</v>
      </c>
      <c r="G22" s="16" t="s">
        <v>209</v>
      </c>
      <c r="H22" s="19" t="s">
        <v>293</v>
      </c>
      <c r="I22" s="50">
        <v>121.6</v>
      </c>
      <c r="J22" s="50">
        <v>121.6</v>
      </c>
      <c r="K22" s="50"/>
      <c r="L22" s="16"/>
      <c r="M22" s="16"/>
      <c r="N22" s="16" t="s">
        <v>237</v>
      </c>
      <c r="O22" s="19" t="s">
        <v>238</v>
      </c>
      <c r="P22" s="19" t="s">
        <v>239</v>
      </c>
      <c r="Q22" s="16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  <c r="IU22" s="48"/>
      <c r="IV22" s="48"/>
    </row>
    <row r="23" s="3" customFormat="1" ht="24" customHeight="1" spans="1:256">
      <c r="A23" s="16">
        <v>28</v>
      </c>
      <c r="B23" s="20" t="s">
        <v>523</v>
      </c>
      <c r="C23" s="16" t="s">
        <v>23</v>
      </c>
      <c r="D23" s="16" t="s">
        <v>311</v>
      </c>
      <c r="E23" s="18">
        <v>2020.3</v>
      </c>
      <c r="F23" s="18">
        <v>2020.6</v>
      </c>
      <c r="G23" s="16" t="s">
        <v>209</v>
      </c>
      <c r="H23" s="16" t="s">
        <v>524</v>
      </c>
      <c r="I23" s="50">
        <v>270</v>
      </c>
      <c r="J23" s="50">
        <v>270</v>
      </c>
      <c r="K23" s="50"/>
      <c r="L23" s="16"/>
      <c r="M23" s="16"/>
      <c r="N23" s="16" t="s">
        <v>237</v>
      </c>
      <c r="O23" s="19" t="s">
        <v>238</v>
      </c>
      <c r="P23" s="19" t="s">
        <v>239</v>
      </c>
      <c r="Q23" s="16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48"/>
      <c r="IF23" s="48"/>
      <c r="IG23" s="48"/>
      <c r="IH23" s="48"/>
      <c r="II23" s="48"/>
      <c r="IJ23" s="48"/>
      <c r="IK23" s="48"/>
      <c r="IL23" s="48"/>
      <c r="IM23" s="48"/>
      <c r="IN23" s="48"/>
      <c r="IO23" s="48"/>
      <c r="IP23" s="48"/>
      <c r="IQ23" s="48"/>
      <c r="IR23" s="48"/>
      <c r="IS23" s="48"/>
      <c r="IT23" s="48"/>
      <c r="IU23" s="48"/>
      <c r="IV23" s="48"/>
    </row>
    <row r="24" s="3" customFormat="1" ht="24" customHeight="1" spans="1:256">
      <c r="A24" s="16">
        <v>30</v>
      </c>
      <c r="B24" s="17" t="s">
        <v>525</v>
      </c>
      <c r="C24" s="16" t="s">
        <v>23</v>
      </c>
      <c r="D24" s="16" t="s">
        <v>526</v>
      </c>
      <c r="E24" s="18">
        <v>2020.3</v>
      </c>
      <c r="F24" s="18">
        <v>2020.6</v>
      </c>
      <c r="G24" s="16" t="s">
        <v>307</v>
      </c>
      <c r="H24" s="16" t="s">
        <v>527</v>
      </c>
      <c r="I24" s="50">
        <v>140.8287</v>
      </c>
      <c r="J24" s="50">
        <v>140.8287</v>
      </c>
      <c r="K24" s="50"/>
      <c r="L24" s="16"/>
      <c r="M24" s="16"/>
      <c r="N24" s="16" t="s">
        <v>237</v>
      </c>
      <c r="O24" s="16" t="s">
        <v>309</v>
      </c>
      <c r="P24" s="19" t="s">
        <v>239</v>
      </c>
      <c r="Q24" s="16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  <c r="IT24" s="48"/>
      <c r="IU24" s="48"/>
      <c r="IV24" s="48"/>
    </row>
    <row r="25" s="3" customFormat="1" ht="24" customHeight="1" spans="1:256">
      <c r="A25" s="16">
        <v>32</v>
      </c>
      <c r="B25" s="17" t="s">
        <v>343</v>
      </c>
      <c r="C25" s="16" t="s">
        <v>23</v>
      </c>
      <c r="D25" s="21" t="s">
        <v>528</v>
      </c>
      <c r="E25" s="18">
        <v>2020.3</v>
      </c>
      <c r="F25" s="18">
        <v>2020.6</v>
      </c>
      <c r="G25" s="16" t="s">
        <v>307</v>
      </c>
      <c r="H25" s="16" t="s">
        <v>529</v>
      </c>
      <c r="I25" s="55">
        <v>186.8269</v>
      </c>
      <c r="J25" s="56">
        <f>[1]总表!$F$8</f>
        <v>186.8269</v>
      </c>
      <c r="K25" s="16"/>
      <c r="L25" s="16"/>
      <c r="M25" s="16"/>
      <c r="N25" s="16" t="s">
        <v>237</v>
      </c>
      <c r="O25" s="16" t="s">
        <v>309</v>
      </c>
      <c r="P25" s="19" t="s">
        <v>239</v>
      </c>
      <c r="Q25" s="16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48"/>
      <c r="IM25" s="48"/>
      <c r="IN25" s="48"/>
      <c r="IO25" s="48"/>
      <c r="IP25" s="48"/>
      <c r="IQ25" s="48"/>
      <c r="IR25" s="48"/>
      <c r="IS25" s="48"/>
      <c r="IT25" s="48"/>
      <c r="IU25" s="48"/>
      <c r="IV25" s="48"/>
    </row>
    <row r="26" s="3" customFormat="1" ht="24" customHeight="1" spans="1:256">
      <c r="A26" s="16">
        <v>33</v>
      </c>
      <c r="B26" s="17" t="s">
        <v>530</v>
      </c>
      <c r="C26" s="16" t="s">
        <v>23</v>
      </c>
      <c r="D26" s="21" t="s">
        <v>531</v>
      </c>
      <c r="E26" s="18">
        <v>2020.3</v>
      </c>
      <c r="F26" s="18">
        <v>2020.6</v>
      </c>
      <c r="G26" s="16" t="s">
        <v>307</v>
      </c>
      <c r="H26" s="16" t="s">
        <v>532</v>
      </c>
      <c r="I26" s="57">
        <f>[2]总表!$F$8</f>
        <v>249.6509575</v>
      </c>
      <c r="J26" s="56">
        <f>[2]总表!$F$8</f>
        <v>249.6509575</v>
      </c>
      <c r="K26" s="16"/>
      <c r="L26" s="16"/>
      <c r="M26" s="16"/>
      <c r="N26" s="16" t="s">
        <v>237</v>
      </c>
      <c r="O26" s="16" t="s">
        <v>309</v>
      </c>
      <c r="P26" s="19" t="s">
        <v>239</v>
      </c>
      <c r="Q26" s="16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48"/>
      <c r="IF26" s="48"/>
      <c r="IG26" s="48"/>
      <c r="IH26" s="48"/>
      <c r="II26" s="48"/>
      <c r="IJ26" s="48"/>
      <c r="IK26" s="48"/>
      <c r="IL26" s="48"/>
      <c r="IM26" s="48"/>
      <c r="IN26" s="48"/>
      <c r="IO26" s="48"/>
      <c r="IP26" s="48"/>
      <c r="IQ26" s="48"/>
      <c r="IR26" s="48"/>
      <c r="IS26" s="48"/>
      <c r="IT26" s="48"/>
      <c r="IU26" s="48"/>
      <c r="IV26" s="48"/>
    </row>
    <row r="27" s="3" customFormat="1" ht="24" customHeight="1" spans="1:256">
      <c r="A27" s="16">
        <v>34</v>
      </c>
      <c r="B27" s="17" t="s">
        <v>533</v>
      </c>
      <c r="C27" s="16" t="s">
        <v>23</v>
      </c>
      <c r="D27" s="21" t="s">
        <v>534</v>
      </c>
      <c r="E27" s="18">
        <v>2020.3</v>
      </c>
      <c r="F27" s="18">
        <v>2020.6</v>
      </c>
      <c r="G27" s="16" t="s">
        <v>307</v>
      </c>
      <c r="H27" s="16" t="s">
        <v>527</v>
      </c>
      <c r="I27" s="50">
        <v>431.84</v>
      </c>
      <c r="J27" s="56">
        <f>[3]总表!$F$8</f>
        <v>481.370729875</v>
      </c>
      <c r="K27" s="50" t="s">
        <v>535</v>
      </c>
      <c r="L27" s="16"/>
      <c r="M27" s="16"/>
      <c r="N27" s="16" t="s">
        <v>237</v>
      </c>
      <c r="O27" s="16" t="s">
        <v>309</v>
      </c>
      <c r="P27" s="19" t="s">
        <v>239</v>
      </c>
      <c r="Q27" s="16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48"/>
      <c r="IF27" s="48"/>
      <c r="IG27" s="48"/>
      <c r="IH27" s="48"/>
      <c r="II27" s="48"/>
      <c r="IJ27" s="48"/>
      <c r="IK27" s="48"/>
      <c r="IL27" s="48"/>
      <c r="IM27" s="48"/>
      <c r="IN27" s="48"/>
      <c r="IO27" s="48"/>
      <c r="IP27" s="48"/>
      <c r="IQ27" s="48"/>
      <c r="IR27" s="48"/>
      <c r="IS27" s="48"/>
      <c r="IT27" s="48"/>
      <c r="IU27" s="48"/>
      <c r="IV27" s="48"/>
    </row>
    <row r="28" s="3" customFormat="1" ht="24" customHeight="1" spans="1:256">
      <c r="A28" s="16">
        <v>37</v>
      </c>
      <c r="B28" s="17" t="s">
        <v>536</v>
      </c>
      <c r="C28" s="16" t="s">
        <v>23</v>
      </c>
      <c r="D28" s="21" t="s">
        <v>537</v>
      </c>
      <c r="E28" s="18">
        <v>2020.3</v>
      </c>
      <c r="F28" s="18">
        <v>2020.6</v>
      </c>
      <c r="G28" s="16" t="s">
        <v>307</v>
      </c>
      <c r="H28" s="16" t="s">
        <v>538</v>
      </c>
      <c r="I28" s="56">
        <f>[4]总表!$F$8</f>
        <v>41.37021265</v>
      </c>
      <c r="J28" s="56">
        <f>[4]总表!$F$8</f>
        <v>41.37021265</v>
      </c>
      <c r="K28" s="16"/>
      <c r="L28" s="16"/>
      <c r="M28" s="16"/>
      <c r="N28" s="16" t="s">
        <v>237</v>
      </c>
      <c r="O28" s="16" t="s">
        <v>309</v>
      </c>
      <c r="P28" s="19" t="s">
        <v>239</v>
      </c>
      <c r="Q28" s="16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48"/>
      <c r="IJ28" s="48"/>
      <c r="IK28" s="48"/>
      <c r="IL28" s="48"/>
      <c r="IM28" s="48"/>
      <c r="IN28" s="48"/>
      <c r="IO28" s="48"/>
      <c r="IP28" s="48"/>
      <c r="IQ28" s="48"/>
      <c r="IR28" s="48"/>
      <c r="IS28" s="48"/>
      <c r="IT28" s="48"/>
      <c r="IU28" s="48"/>
      <c r="IV28" s="48"/>
    </row>
    <row r="29" s="3" customFormat="1" ht="24" customHeight="1" spans="1:256">
      <c r="A29" s="16">
        <v>38</v>
      </c>
      <c r="B29" s="17" t="s">
        <v>539</v>
      </c>
      <c r="C29" s="16" t="s">
        <v>23</v>
      </c>
      <c r="D29" s="21" t="s">
        <v>540</v>
      </c>
      <c r="E29" s="18">
        <v>2020.3</v>
      </c>
      <c r="F29" s="18">
        <v>2020.6</v>
      </c>
      <c r="G29" s="16" t="s">
        <v>307</v>
      </c>
      <c r="H29" s="16" t="s">
        <v>541</v>
      </c>
      <c r="I29" s="56">
        <f>[5]总表!$F$8</f>
        <v>65.86682875</v>
      </c>
      <c r="J29" s="56">
        <f>[5]总表!$F$8</f>
        <v>65.86682875</v>
      </c>
      <c r="K29" s="16"/>
      <c r="L29" s="16"/>
      <c r="M29" s="16"/>
      <c r="N29" s="16" t="s">
        <v>237</v>
      </c>
      <c r="O29" s="16" t="s">
        <v>309</v>
      </c>
      <c r="P29" s="19" t="s">
        <v>239</v>
      </c>
      <c r="Q29" s="16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48"/>
      <c r="IF29" s="48"/>
      <c r="IG29" s="48"/>
      <c r="IH29" s="48"/>
      <c r="II29" s="48"/>
      <c r="IJ29" s="48"/>
      <c r="IK29" s="48"/>
      <c r="IL29" s="48"/>
      <c r="IM29" s="48"/>
      <c r="IN29" s="48"/>
      <c r="IO29" s="48"/>
      <c r="IP29" s="48"/>
      <c r="IQ29" s="48"/>
      <c r="IR29" s="48"/>
      <c r="IS29" s="48"/>
      <c r="IT29" s="48"/>
      <c r="IU29" s="48"/>
      <c r="IV29" s="48"/>
    </row>
    <row r="30" s="3" customFormat="1" ht="24" customHeight="1" spans="1:256">
      <c r="A30" s="16">
        <v>39</v>
      </c>
      <c r="B30" s="17" t="s">
        <v>542</v>
      </c>
      <c r="C30" s="16" t="s">
        <v>23</v>
      </c>
      <c r="D30" s="21" t="s">
        <v>543</v>
      </c>
      <c r="E30" s="18">
        <v>2020.3</v>
      </c>
      <c r="F30" s="18">
        <v>2020.6</v>
      </c>
      <c r="G30" s="16" t="s">
        <v>307</v>
      </c>
      <c r="H30" s="16" t="s">
        <v>544</v>
      </c>
      <c r="I30" s="56">
        <f>[6]总表!$F$8</f>
        <v>67.17999125</v>
      </c>
      <c r="J30" s="56">
        <f>[6]总表!$F$8</f>
        <v>67.17999125</v>
      </c>
      <c r="K30" s="16"/>
      <c r="L30" s="16"/>
      <c r="M30" s="16"/>
      <c r="N30" s="16" t="s">
        <v>237</v>
      </c>
      <c r="O30" s="16" t="s">
        <v>309</v>
      </c>
      <c r="P30" s="19" t="s">
        <v>239</v>
      </c>
      <c r="Q30" s="16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  <c r="IQ30" s="48"/>
      <c r="IR30" s="48"/>
      <c r="IS30" s="48"/>
      <c r="IT30" s="48"/>
      <c r="IU30" s="48"/>
      <c r="IV30" s="48"/>
    </row>
    <row r="31" s="3" customFormat="1" ht="24" customHeight="1" spans="1:256">
      <c r="A31" s="16">
        <v>54</v>
      </c>
      <c r="B31" s="22" t="s">
        <v>545</v>
      </c>
      <c r="C31" s="16" t="s">
        <v>389</v>
      </c>
      <c r="D31" s="16" t="s">
        <v>193</v>
      </c>
      <c r="E31" s="16">
        <v>2020.4</v>
      </c>
      <c r="F31" s="16">
        <v>2020.12</v>
      </c>
      <c r="G31" s="16" t="s">
        <v>391</v>
      </c>
      <c r="H31" s="16" t="s">
        <v>546</v>
      </c>
      <c r="I31" s="58">
        <v>462.8348</v>
      </c>
      <c r="J31" s="58">
        <v>462.8348</v>
      </c>
      <c r="K31" s="58"/>
      <c r="L31" s="44"/>
      <c r="M31" s="44"/>
      <c r="N31" s="44" t="s">
        <v>237</v>
      </c>
      <c r="O31" s="59" t="s">
        <v>296</v>
      </c>
      <c r="P31" s="59" t="s">
        <v>297</v>
      </c>
      <c r="Q31" s="16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  <c r="IQ31" s="48"/>
      <c r="IR31" s="48"/>
      <c r="IS31" s="48"/>
      <c r="IT31" s="48"/>
      <c r="IU31" s="48"/>
      <c r="IV31" s="48"/>
    </row>
    <row r="32" s="3" customFormat="1" ht="24" customHeight="1" spans="1:256">
      <c r="A32" s="16">
        <v>55</v>
      </c>
      <c r="B32" s="22" t="s">
        <v>547</v>
      </c>
      <c r="C32" s="16" t="s">
        <v>389</v>
      </c>
      <c r="D32" s="16" t="s">
        <v>486</v>
      </c>
      <c r="E32" s="16">
        <v>2020.4</v>
      </c>
      <c r="F32" s="16">
        <v>2020.12</v>
      </c>
      <c r="G32" s="16" t="s">
        <v>391</v>
      </c>
      <c r="H32" s="16" t="s">
        <v>548</v>
      </c>
      <c r="I32" s="60">
        <v>1014.1456</v>
      </c>
      <c r="J32" s="60">
        <v>1014.1456</v>
      </c>
      <c r="K32" s="60"/>
      <c r="L32" s="44"/>
      <c r="M32" s="44"/>
      <c r="N32" s="44" t="s">
        <v>237</v>
      </c>
      <c r="O32" s="59" t="s">
        <v>296</v>
      </c>
      <c r="P32" s="59" t="s">
        <v>297</v>
      </c>
      <c r="Q32" s="16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  <c r="IQ32" s="48"/>
      <c r="IR32" s="48"/>
      <c r="IS32" s="48"/>
      <c r="IT32" s="48"/>
      <c r="IU32" s="48"/>
      <c r="IV32" s="48"/>
    </row>
    <row r="33" s="3" customFormat="1" ht="24" customHeight="1" spans="1:256">
      <c r="A33" s="16">
        <v>59</v>
      </c>
      <c r="B33" s="23" t="s">
        <v>549</v>
      </c>
      <c r="C33" s="16" t="s">
        <v>389</v>
      </c>
      <c r="D33" s="16" t="s">
        <v>479</v>
      </c>
      <c r="E33" s="16">
        <v>2020.4</v>
      </c>
      <c r="F33" s="16">
        <v>2020.12</v>
      </c>
      <c r="G33" s="16" t="s">
        <v>391</v>
      </c>
      <c r="H33" s="16" t="s">
        <v>550</v>
      </c>
      <c r="I33" s="16">
        <v>600</v>
      </c>
      <c r="J33" s="16">
        <v>600</v>
      </c>
      <c r="K33" s="44"/>
      <c r="L33" s="44"/>
      <c r="M33" s="44"/>
      <c r="N33" s="44" t="s">
        <v>237</v>
      </c>
      <c r="O33" s="16" t="s">
        <v>296</v>
      </c>
      <c r="P33" s="59" t="s">
        <v>297</v>
      </c>
      <c r="Q33" s="16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  <c r="IQ33" s="48"/>
      <c r="IR33" s="48"/>
      <c r="IS33" s="48"/>
      <c r="IT33" s="48"/>
      <c r="IU33" s="48"/>
      <c r="IV33" s="48"/>
    </row>
    <row r="34" s="4" customFormat="1" ht="30" customHeight="1" spans="1:11">
      <c r="A34" s="24">
        <v>7</v>
      </c>
      <c r="B34" s="25" t="s">
        <v>551</v>
      </c>
      <c r="C34" s="26"/>
      <c r="D34" s="27" t="s">
        <v>295</v>
      </c>
      <c r="E34" s="27"/>
      <c r="H34" s="28">
        <v>3.3</v>
      </c>
      <c r="I34" s="61">
        <v>97.6</v>
      </c>
      <c r="J34" s="61">
        <v>97.6</v>
      </c>
      <c r="K34" s="62"/>
    </row>
    <row r="35" s="4" customFormat="1" ht="30" customHeight="1" spans="1:11">
      <c r="A35" s="24">
        <v>16</v>
      </c>
      <c r="B35" s="25" t="s">
        <v>552</v>
      </c>
      <c r="C35" s="26"/>
      <c r="D35" s="27" t="s">
        <v>31</v>
      </c>
      <c r="E35" s="27"/>
      <c r="H35" s="28">
        <v>4</v>
      </c>
      <c r="I35" s="61">
        <v>97.6</v>
      </c>
      <c r="J35" s="61">
        <v>97.6</v>
      </c>
      <c r="K35" s="62"/>
    </row>
    <row r="36" s="4" customFormat="1" ht="30" customHeight="1" spans="1:11">
      <c r="A36" s="24">
        <v>17</v>
      </c>
      <c r="B36" s="25" t="s">
        <v>553</v>
      </c>
      <c r="C36" s="26"/>
      <c r="D36" s="27" t="s">
        <v>554</v>
      </c>
      <c r="E36" s="27"/>
      <c r="H36" s="28">
        <v>3.05</v>
      </c>
      <c r="I36" s="61">
        <v>73.6</v>
      </c>
      <c r="J36" s="61">
        <v>73.6</v>
      </c>
      <c r="K36" s="62"/>
    </row>
    <row r="37" s="4" customFormat="1" ht="30" customHeight="1" spans="1:11">
      <c r="A37" s="24">
        <v>22</v>
      </c>
      <c r="B37" s="29" t="s">
        <v>555</v>
      </c>
      <c r="C37" s="26"/>
      <c r="D37" s="27" t="s">
        <v>300</v>
      </c>
      <c r="E37" s="27"/>
      <c r="H37" s="30">
        <v>3.3</v>
      </c>
      <c r="I37" s="63">
        <v>88.22</v>
      </c>
      <c r="J37" s="63">
        <v>88.22</v>
      </c>
      <c r="K37" s="62"/>
    </row>
    <row r="38" s="4" customFormat="1" ht="30" customHeight="1" spans="1:11">
      <c r="A38" s="24">
        <v>24</v>
      </c>
      <c r="B38" s="25" t="s">
        <v>556</v>
      </c>
      <c r="C38" s="26"/>
      <c r="D38" s="27" t="s">
        <v>302</v>
      </c>
      <c r="E38" s="27"/>
      <c r="H38" s="28">
        <v>6.2</v>
      </c>
      <c r="I38" s="64">
        <v>151.2</v>
      </c>
      <c r="J38" s="64">
        <v>151.2</v>
      </c>
      <c r="K38" s="62"/>
    </row>
    <row r="39" s="4" customFormat="1" ht="30" customHeight="1" spans="1:11">
      <c r="A39" s="24">
        <v>25</v>
      </c>
      <c r="B39" s="25" t="s">
        <v>557</v>
      </c>
      <c r="C39" s="26"/>
      <c r="D39" s="27" t="s">
        <v>304</v>
      </c>
      <c r="E39" s="27"/>
      <c r="H39" s="28">
        <v>3.8</v>
      </c>
      <c r="I39" s="64">
        <v>101</v>
      </c>
      <c r="J39" s="64">
        <v>101</v>
      </c>
      <c r="K39" s="62"/>
    </row>
    <row r="40" s="4" customFormat="1" ht="30" customHeight="1" spans="1:11">
      <c r="A40" s="24">
        <v>27</v>
      </c>
      <c r="B40" s="29" t="s">
        <v>558</v>
      </c>
      <c r="C40" s="26">
        <v>27</v>
      </c>
      <c r="D40" s="27" t="s">
        <v>306</v>
      </c>
      <c r="E40" s="27"/>
      <c r="H40" s="24"/>
      <c r="I40" s="63">
        <v>251.0057</v>
      </c>
      <c r="J40" s="63">
        <v>251.0057</v>
      </c>
      <c r="K40" s="62"/>
    </row>
    <row r="41" s="5" customFormat="1" ht="30" customHeight="1" spans="1:11">
      <c r="A41" s="31">
        <v>2</v>
      </c>
      <c r="B41" s="26" t="s">
        <v>559</v>
      </c>
      <c r="C41" s="32">
        <v>2</v>
      </c>
      <c r="D41" s="26" t="s">
        <v>560</v>
      </c>
      <c r="E41" s="26"/>
      <c r="F41" s="26" t="s">
        <v>561</v>
      </c>
      <c r="G41" s="33" t="s">
        <v>562</v>
      </c>
      <c r="H41" s="34">
        <v>4.205</v>
      </c>
      <c r="I41" s="55">
        <v>101.88</v>
      </c>
      <c r="J41" s="31"/>
      <c r="K41" s="65" t="s">
        <v>238</v>
      </c>
    </row>
    <row r="42" s="5" customFormat="1" ht="30" customHeight="1" spans="1:11">
      <c r="A42" s="31">
        <v>14</v>
      </c>
      <c r="B42" s="26" t="s">
        <v>559</v>
      </c>
      <c r="C42" s="32">
        <v>14</v>
      </c>
      <c r="D42" s="26" t="s">
        <v>560</v>
      </c>
      <c r="E42" s="26"/>
      <c r="F42" s="26" t="s">
        <v>563</v>
      </c>
      <c r="G42" s="33" t="s">
        <v>564</v>
      </c>
      <c r="H42" s="34">
        <v>5</v>
      </c>
      <c r="I42" s="55">
        <v>121.6</v>
      </c>
      <c r="J42" s="66">
        <v>132</v>
      </c>
      <c r="K42" s="65" t="s">
        <v>238</v>
      </c>
    </row>
    <row r="43" s="5" customFormat="1" ht="30" customHeight="1" spans="1:11">
      <c r="A43" s="31">
        <v>33</v>
      </c>
      <c r="B43" s="26" t="s">
        <v>559</v>
      </c>
      <c r="C43" s="32">
        <v>33</v>
      </c>
      <c r="D43" s="26" t="s">
        <v>565</v>
      </c>
      <c r="E43" s="26"/>
      <c r="F43" s="26" t="s">
        <v>566</v>
      </c>
      <c r="G43" s="33" t="s">
        <v>567</v>
      </c>
      <c r="H43" s="35">
        <v>74.22</v>
      </c>
      <c r="I43" s="61">
        <v>74.224775</v>
      </c>
      <c r="J43" s="24">
        <v>74.22</v>
      </c>
      <c r="K43" s="65" t="s">
        <v>568</v>
      </c>
    </row>
    <row r="44" s="6" customFormat="1" ht="24" customHeight="1" spans="1:256">
      <c r="A44" s="36">
        <v>8</v>
      </c>
      <c r="B44" s="37" t="s">
        <v>51</v>
      </c>
      <c r="C44" s="37" t="s">
        <v>23</v>
      </c>
      <c r="D44" s="37" t="s">
        <v>394</v>
      </c>
      <c r="E44" s="38">
        <v>43891</v>
      </c>
      <c r="F44" s="38">
        <v>44256</v>
      </c>
      <c r="G44" s="37" t="s">
        <v>25</v>
      </c>
      <c r="H44" s="37" t="s">
        <v>569</v>
      </c>
      <c r="I44" s="37">
        <v>500</v>
      </c>
      <c r="J44" s="37">
        <v>500</v>
      </c>
      <c r="K44" s="67">
        <v>446.6</v>
      </c>
      <c r="L44" s="37"/>
      <c r="M44" s="37"/>
      <c r="N44" s="37" t="s">
        <v>27</v>
      </c>
      <c r="O44" s="37" t="s">
        <v>570</v>
      </c>
      <c r="P44" s="37" t="s">
        <v>29</v>
      </c>
      <c r="Q44" s="37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6"/>
      <c r="BR44" s="76"/>
      <c r="BS44" s="76"/>
      <c r="BT44" s="76"/>
      <c r="BU44" s="76"/>
      <c r="BV44" s="76"/>
      <c r="BW44" s="76"/>
      <c r="BX44" s="76"/>
      <c r="BY44" s="76"/>
      <c r="BZ44" s="76"/>
      <c r="CA44" s="76"/>
      <c r="CB44" s="76"/>
      <c r="CC44" s="76"/>
      <c r="CD44" s="76"/>
      <c r="CE44" s="76"/>
      <c r="CF44" s="76"/>
      <c r="CG44" s="76"/>
      <c r="CH44" s="76"/>
      <c r="CI44" s="76"/>
      <c r="CJ44" s="76"/>
      <c r="CK44" s="76"/>
      <c r="CL44" s="76"/>
      <c r="CM44" s="76"/>
      <c r="CN44" s="76"/>
      <c r="CO44" s="76"/>
      <c r="CP44" s="76"/>
      <c r="CQ44" s="76"/>
      <c r="CR44" s="76"/>
      <c r="CS44" s="76"/>
      <c r="CT44" s="76"/>
      <c r="CU44" s="76"/>
      <c r="CV44" s="76"/>
      <c r="CW44" s="76"/>
      <c r="CX44" s="76"/>
      <c r="CY44" s="76"/>
      <c r="CZ44" s="76"/>
      <c r="DA44" s="76"/>
      <c r="DB44" s="76"/>
      <c r="DC44" s="76"/>
      <c r="DD44" s="76"/>
      <c r="DE44" s="76"/>
      <c r="DF44" s="76"/>
      <c r="DG44" s="76"/>
      <c r="DH44" s="76"/>
      <c r="DI44" s="76"/>
      <c r="DJ44" s="76"/>
      <c r="DK44" s="76"/>
      <c r="DL44" s="76"/>
      <c r="DM44" s="76"/>
      <c r="DN44" s="76"/>
      <c r="DO44" s="76"/>
      <c r="DP44" s="76"/>
      <c r="DQ44" s="76"/>
      <c r="DR44" s="76"/>
      <c r="DS44" s="76"/>
      <c r="DT44" s="76"/>
      <c r="DU44" s="76"/>
      <c r="DV44" s="76"/>
      <c r="DW44" s="76"/>
      <c r="DX44" s="76"/>
      <c r="DY44" s="76"/>
      <c r="DZ44" s="76"/>
      <c r="EA44" s="76"/>
      <c r="EB44" s="76"/>
      <c r="EC44" s="76"/>
      <c r="ED44" s="76"/>
      <c r="EE44" s="76"/>
      <c r="EF44" s="76"/>
      <c r="EG44" s="76"/>
      <c r="EH44" s="76"/>
      <c r="EI44" s="76"/>
      <c r="EJ44" s="76"/>
      <c r="EK44" s="76"/>
      <c r="EL44" s="76"/>
      <c r="EM44" s="76"/>
      <c r="EN44" s="76"/>
      <c r="EO44" s="76"/>
      <c r="EP44" s="76"/>
      <c r="EQ44" s="76"/>
      <c r="ER44" s="76"/>
      <c r="ES44" s="76"/>
      <c r="ET44" s="76"/>
      <c r="EU44" s="76"/>
      <c r="EV44" s="76"/>
      <c r="EW44" s="76"/>
      <c r="EX44" s="76"/>
      <c r="EY44" s="76"/>
      <c r="EZ44" s="76"/>
      <c r="FA44" s="76"/>
      <c r="FB44" s="76"/>
      <c r="FC44" s="76"/>
      <c r="FD44" s="76"/>
      <c r="FE44" s="76"/>
      <c r="FF44" s="76"/>
      <c r="FG44" s="76"/>
      <c r="FH44" s="76"/>
      <c r="FI44" s="76"/>
      <c r="FJ44" s="76"/>
      <c r="FK44" s="76"/>
      <c r="FL44" s="76"/>
      <c r="FM44" s="76"/>
      <c r="FN44" s="76"/>
      <c r="FO44" s="76"/>
      <c r="FP44" s="76"/>
      <c r="FQ44" s="76"/>
      <c r="FR44" s="76"/>
      <c r="FS44" s="76"/>
      <c r="FT44" s="76"/>
      <c r="FU44" s="76"/>
      <c r="FV44" s="76"/>
      <c r="FW44" s="76"/>
      <c r="FX44" s="76"/>
      <c r="FY44" s="76"/>
      <c r="FZ44" s="76"/>
      <c r="GA44" s="76"/>
      <c r="GB44" s="76"/>
      <c r="GC44" s="76"/>
      <c r="GD44" s="76"/>
      <c r="GE44" s="76"/>
      <c r="GF44" s="76"/>
      <c r="GG44" s="76"/>
      <c r="GH44" s="76"/>
      <c r="GI44" s="76"/>
      <c r="GJ44" s="76"/>
      <c r="GK44" s="76"/>
      <c r="GL44" s="76"/>
      <c r="GM44" s="76"/>
      <c r="GN44" s="76"/>
      <c r="GO44" s="76"/>
      <c r="GP44" s="76"/>
      <c r="GQ44" s="76"/>
      <c r="GR44" s="76"/>
      <c r="GS44" s="76"/>
      <c r="GT44" s="76"/>
      <c r="GU44" s="76"/>
      <c r="GV44" s="76"/>
      <c r="GW44" s="76"/>
      <c r="GX44" s="76"/>
      <c r="GY44" s="76"/>
      <c r="GZ44" s="76"/>
      <c r="HA44" s="76"/>
      <c r="HB44" s="76"/>
      <c r="HC44" s="76"/>
      <c r="HD44" s="76"/>
      <c r="HE44" s="76"/>
      <c r="HF44" s="76"/>
      <c r="HG44" s="76"/>
      <c r="HH44" s="76"/>
      <c r="HI44" s="76"/>
      <c r="HJ44" s="76"/>
      <c r="HK44" s="76"/>
      <c r="HL44" s="76"/>
      <c r="HM44" s="76"/>
      <c r="HN44" s="76"/>
      <c r="HO44" s="76"/>
      <c r="HP44" s="76"/>
      <c r="HQ44" s="76"/>
      <c r="HR44" s="76"/>
      <c r="HS44" s="76"/>
      <c r="HT44" s="76"/>
      <c r="HU44" s="76"/>
      <c r="HV44" s="76"/>
      <c r="HW44" s="76"/>
      <c r="HX44" s="76"/>
      <c r="HY44" s="76"/>
      <c r="HZ44" s="76"/>
      <c r="IA44" s="76"/>
      <c r="IB44" s="76"/>
      <c r="IC44" s="76"/>
      <c r="ID44" s="76"/>
      <c r="IE44" s="76"/>
      <c r="IF44" s="76"/>
      <c r="IG44" s="76"/>
      <c r="IH44" s="76"/>
      <c r="II44" s="76"/>
      <c r="IJ44" s="76"/>
      <c r="IK44" s="76"/>
      <c r="IL44" s="76"/>
      <c r="IM44" s="76"/>
      <c r="IN44" s="76"/>
      <c r="IO44" s="76"/>
      <c r="IP44" s="76"/>
      <c r="IQ44" s="76"/>
      <c r="IR44" s="76"/>
      <c r="IS44" s="76"/>
      <c r="IT44" s="76"/>
      <c r="IU44" s="76"/>
      <c r="IV44" s="76"/>
    </row>
    <row r="45" s="7" customFormat="1" ht="30" customHeight="1" spans="1:256">
      <c r="A45" s="39">
        <v>50</v>
      </c>
      <c r="B45" s="40" t="s">
        <v>495</v>
      </c>
      <c r="C45" s="40"/>
      <c r="D45" s="41"/>
      <c r="E45" s="41"/>
      <c r="F45" s="41"/>
      <c r="G45" s="42" t="s">
        <v>494</v>
      </c>
      <c r="H45" s="43"/>
      <c r="I45" s="68">
        <v>50</v>
      </c>
      <c r="J45" s="39"/>
      <c r="K45" s="69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70"/>
      <c r="BX45" s="70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70"/>
      <c r="CM45" s="70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70"/>
      <c r="DB45" s="70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70"/>
      <c r="DQ45" s="70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70"/>
      <c r="EF45" s="70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70"/>
      <c r="EU45" s="70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70"/>
      <c r="FJ45" s="70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70"/>
      <c r="FY45" s="70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70"/>
      <c r="GN45" s="70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70"/>
      <c r="HC45" s="70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70"/>
      <c r="HR45" s="70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70"/>
      <c r="IG45" s="70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70"/>
      <c r="IV45" s="70"/>
    </row>
    <row r="46" s="3" customFormat="1" ht="24" customHeight="1" spans="1:256">
      <c r="A46" s="16">
        <v>1</v>
      </c>
      <c r="B46" s="16" t="s">
        <v>208</v>
      </c>
      <c r="C46" s="16" t="s">
        <v>23</v>
      </c>
      <c r="D46" s="16" t="s">
        <v>52</v>
      </c>
      <c r="E46" s="44">
        <v>2020.1</v>
      </c>
      <c r="F46" s="44">
        <v>2020.12</v>
      </c>
      <c r="G46" s="16" t="s">
        <v>209</v>
      </c>
      <c r="H46" s="16" t="s">
        <v>210</v>
      </c>
      <c r="I46" s="21">
        <v>362</v>
      </c>
      <c r="J46" s="21">
        <v>362</v>
      </c>
      <c r="K46" s="16"/>
      <c r="L46" s="16"/>
      <c r="M46" s="16"/>
      <c r="N46" s="16">
        <v>2000</v>
      </c>
      <c r="O46" s="19" t="s">
        <v>211</v>
      </c>
      <c r="P46" s="19" t="s">
        <v>212</v>
      </c>
      <c r="Q46" s="16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8"/>
      <c r="CA46" s="48"/>
      <c r="CB46" s="48"/>
      <c r="CC46" s="48"/>
      <c r="CD46" s="48"/>
      <c r="CE46" s="48"/>
      <c r="CF46" s="48"/>
      <c r="CG46" s="48"/>
      <c r="CH46" s="48"/>
      <c r="CI46" s="48"/>
      <c r="CJ46" s="48"/>
      <c r="CK46" s="48"/>
      <c r="CL46" s="48"/>
      <c r="CM46" s="48"/>
      <c r="CN46" s="48"/>
      <c r="CO46" s="48"/>
      <c r="CP46" s="48"/>
      <c r="CQ46" s="48"/>
      <c r="CR46" s="48"/>
      <c r="CS46" s="48"/>
      <c r="CT46" s="48"/>
      <c r="CU46" s="48"/>
      <c r="CV46" s="48"/>
      <c r="CW46" s="48"/>
      <c r="CX46" s="48"/>
      <c r="CY46" s="48"/>
      <c r="CZ46" s="48"/>
      <c r="DA46" s="48"/>
      <c r="DB46" s="48"/>
      <c r="DC46" s="48"/>
      <c r="DD46" s="48"/>
      <c r="DE46" s="48"/>
      <c r="DF46" s="48"/>
      <c r="DG46" s="48"/>
      <c r="DH46" s="48"/>
      <c r="DI46" s="48"/>
      <c r="DJ46" s="48"/>
      <c r="DK46" s="48"/>
      <c r="DL46" s="48"/>
      <c r="DM46" s="48"/>
      <c r="DN46" s="48"/>
      <c r="DO46" s="48"/>
      <c r="DP46" s="48"/>
      <c r="DQ46" s="48"/>
      <c r="DR46" s="48"/>
      <c r="DS46" s="48"/>
      <c r="DT46" s="48"/>
      <c r="DU46" s="48"/>
      <c r="DV46" s="48"/>
      <c r="DW46" s="48"/>
      <c r="DX46" s="48"/>
      <c r="DY46" s="48"/>
      <c r="DZ46" s="48"/>
      <c r="EA46" s="48"/>
      <c r="EB46" s="48"/>
      <c r="EC46" s="48"/>
      <c r="ED46" s="48"/>
      <c r="EE46" s="48"/>
      <c r="EF46" s="48"/>
      <c r="EG46" s="48"/>
      <c r="EH46" s="48"/>
      <c r="EI46" s="48"/>
      <c r="EJ46" s="48"/>
      <c r="EK46" s="48"/>
      <c r="EL46" s="48"/>
      <c r="EM46" s="48"/>
      <c r="EN46" s="48"/>
      <c r="EO46" s="48"/>
      <c r="EP46" s="48"/>
      <c r="EQ46" s="48"/>
      <c r="ER46" s="48"/>
      <c r="ES46" s="48"/>
      <c r="ET46" s="48"/>
      <c r="EU46" s="48"/>
      <c r="EV46" s="48"/>
      <c r="EW46" s="48"/>
      <c r="EX46" s="48"/>
      <c r="EY46" s="48"/>
      <c r="EZ46" s="48"/>
      <c r="FA46" s="48"/>
      <c r="FB46" s="48"/>
      <c r="FC46" s="48"/>
      <c r="FD46" s="48"/>
      <c r="FE46" s="48"/>
      <c r="FF46" s="48"/>
      <c r="FG46" s="48"/>
      <c r="FH46" s="48"/>
      <c r="FI46" s="48"/>
      <c r="FJ46" s="48"/>
      <c r="FK46" s="48"/>
      <c r="FL46" s="48"/>
      <c r="FM46" s="48"/>
      <c r="FN46" s="48"/>
      <c r="FO46" s="48"/>
      <c r="FP46" s="48"/>
      <c r="FQ46" s="48"/>
      <c r="FR46" s="48"/>
      <c r="FS46" s="48"/>
      <c r="FT46" s="48"/>
      <c r="FU46" s="48"/>
      <c r="FV46" s="48"/>
      <c r="FW46" s="48"/>
      <c r="FX46" s="48"/>
      <c r="FY46" s="48"/>
      <c r="FZ46" s="48"/>
      <c r="GA46" s="48"/>
      <c r="GB46" s="48"/>
      <c r="GC46" s="48"/>
      <c r="GD46" s="48"/>
      <c r="GE46" s="48"/>
      <c r="GF46" s="48"/>
      <c r="GG46" s="48"/>
      <c r="GH46" s="48"/>
      <c r="GI46" s="48"/>
      <c r="GJ46" s="48"/>
      <c r="GK46" s="48"/>
      <c r="GL46" s="48"/>
      <c r="GM46" s="48"/>
      <c r="GN46" s="48"/>
      <c r="GO46" s="48"/>
      <c r="GP46" s="48"/>
      <c r="GQ46" s="48"/>
      <c r="GR46" s="48"/>
      <c r="GS46" s="48"/>
      <c r="GT46" s="48"/>
      <c r="GU46" s="48"/>
      <c r="GV46" s="48"/>
      <c r="GW46" s="48"/>
      <c r="GX46" s="48"/>
      <c r="GY46" s="48"/>
      <c r="GZ46" s="48"/>
      <c r="HA46" s="48"/>
      <c r="HB46" s="48"/>
      <c r="HC46" s="48"/>
      <c r="HD46" s="48"/>
      <c r="HE46" s="48"/>
      <c r="HF46" s="48"/>
      <c r="HG46" s="48"/>
      <c r="HH46" s="48"/>
      <c r="HI46" s="48"/>
      <c r="HJ46" s="48"/>
      <c r="HK46" s="48"/>
      <c r="HL46" s="48"/>
      <c r="HM46" s="48"/>
      <c r="HN46" s="48"/>
      <c r="HO46" s="48"/>
      <c r="HP46" s="48"/>
      <c r="HQ46" s="48"/>
      <c r="HR46" s="48"/>
      <c r="HS46" s="48"/>
      <c r="HT46" s="48"/>
      <c r="HU46" s="48"/>
      <c r="HV46" s="48"/>
      <c r="HW46" s="48"/>
      <c r="HX46" s="48"/>
      <c r="HY46" s="48"/>
      <c r="HZ46" s="48"/>
      <c r="IA46" s="48"/>
      <c r="IB46" s="48"/>
      <c r="IC46" s="48"/>
      <c r="ID46" s="48"/>
      <c r="IE46" s="48"/>
      <c r="IF46" s="48"/>
      <c r="IG46" s="48"/>
      <c r="IH46" s="48"/>
      <c r="II46" s="48"/>
      <c r="IJ46" s="48"/>
      <c r="IK46" s="48"/>
      <c r="IL46" s="48"/>
      <c r="IM46" s="48"/>
      <c r="IN46" s="48"/>
      <c r="IO46" s="48"/>
      <c r="IP46" s="48"/>
      <c r="IQ46" s="48"/>
      <c r="IR46" s="48"/>
      <c r="IS46" s="48"/>
      <c r="IT46" s="48"/>
      <c r="IU46" s="48"/>
      <c r="IV46" s="48"/>
    </row>
    <row r="47" s="3" customFormat="1" ht="24" customHeight="1" spans="1:256">
      <c r="A47" s="45">
        <v>1</v>
      </c>
      <c r="B47" s="45" t="s">
        <v>571</v>
      </c>
      <c r="C47" s="45" t="s">
        <v>23</v>
      </c>
      <c r="D47" s="45" t="s">
        <v>52</v>
      </c>
      <c r="E47" s="46">
        <v>2020.5</v>
      </c>
      <c r="F47" s="46">
        <v>2020.11</v>
      </c>
      <c r="G47" s="45" t="s">
        <v>209</v>
      </c>
      <c r="H47" s="45" t="s">
        <v>219</v>
      </c>
      <c r="I47" s="71">
        <v>219</v>
      </c>
      <c r="J47" s="71">
        <v>219</v>
      </c>
      <c r="K47" s="45"/>
      <c r="L47" s="45"/>
      <c r="M47" s="45"/>
      <c r="N47" s="45">
        <v>730</v>
      </c>
      <c r="O47" s="72" t="s">
        <v>220</v>
      </c>
      <c r="P47" s="72" t="s">
        <v>221</v>
      </c>
      <c r="Q47" s="45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8"/>
      <c r="CA47" s="48"/>
      <c r="CB47" s="48"/>
      <c r="CC47" s="48"/>
      <c r="CD47" s="48"/>
      <c r="CE47" s="48"/>
      <c r="CF47" s="48"/>
      <c r="CG47" s="48"/>
      <c r="CH47" s="48"/>
      <c r="CI47" s="48"/>
      <c r="CJ47" s="48"/>
      <c r="CK47" s="48"/>
      <c r="CL47" s="48"/>
      <c r="CM47" s="48"/>
      <c r="CN47" s="48"/>
      <c r="CO47" s="48"/>
      <c r="CP47" s="48"/>
      <c r="CQ47" s="48"/>
      <c r="CR47" s="48"/>
      <c r="CS47" s="48"/>
      <c r="CT47" s="48"/>
      <c r="CU47" s="48"/>
      <c r="CV47" s="48"/>
      <c r="CW47" s="48"/>
      <c r="CX47" s="48"/>
      <c r="CY47" s="48"/>
      <c r="CZ47" s="48"/>
      <c r="DA47" s="48"/>
      <c r="DB47" s="48"/>
      <c r="DC47" s="48"/>
      <c r="DD47" s="48"/>
      <c r="DE47" s="48"/>
      <c r="DF47" s="48"/>
      <c r="DG47" s="48"/>
      <c r="DH47" s="48"/>
      <c r="DI47" s="48"/>
      <c r="DJ47" s="48"/>
      <c r="DK47" s="48"/>
      <c r="DL47" s="48"/>
      <c r="DM47" s="48"/>
      <c r="DN47" s="48"/>
      <c r="DO47" s="48"/>
      <c r="DP47" s="48"/>
      <c r="DQ47" s="48"/>
      <c r="DR47" s="48"/>
      <c r="DS47" s="48"/>
      <c r="DT47" s="48"/>
      <c r="DU47" s="48"/>
      <c r="DV47" s="48"/>
      <c r="DW47" s="48"/>
      <c r="DX47" s="48"/>
      <c r="DY47" s="48"/>
      <c r="DZ47" s="48"/>
      <c r="EA47" s="48"/>
      <c r="EB47" s="48"/>
      <c r="EC47" s="48"/>
      <c r="ED47" s="48"/>
      <c r="EE47" s="48"/>
      <c r="EF47" s="48"/>
      <c r="EG47" s="48"/>
      <c r="EH47" s="48"/>
      <c r="EI47" s="48"/>
      <c r="EJ47" s="48"/>
      <c r="EK47" s="48"/>
      <c r="EL47" s="48"/>
      <c r="EM47" s="48"/>
      <c r="EN47" s="48"/>
      <c r="EO47" s="48"/>
      <c r="EP47" s="48"/>
      <c r="EQ47" s="48"/>
      <c r="ER47" s="48"/>
      <c r="ES47" s="48"/>
      <c r="ET47" s="48"/>
      <c r="EU47" s="48"/>
      <c r="EV47" s="48"/>
      <c r="EW47" s="48"/>
      <c r="EX47" s="48"/>
      <c r="EY47" s="48"/>
      <c r="EZ47" s="48"/>
      <c r="FA47" s="48"/>
      <c r="FB47" s="48"/>
      <c r="FC47" s="48"/>
      <c r="FD47" s="48"/>
      <c r="FE47" s="48"/>
      <c r="FF47" s="48"/>
      <c r="FG47" s="48"/>
      <c r="FH47" s="48"/>
      <c r="FI47" s="48"/>
      <c r="FJ47" s="48"/>
      <c r="FK47" s="48"/>
      <c r="FL47" s="48"/>
      <c r="FM47" s="48"/>
      <c r="FN47" s="48"/>
      <c r="FO47" s="48"/>
      <c r="FP47" s="48"/>
      <c r="FQ47" s="48"/>
      <c r="FR47" s="48"/>
      <c r="FS47" s="48"/>
      <c r="FT47" s="48"/>
      <c r="FU47" s="48"/>
      <c r="FV47" s="48"/>
      <c r="FW47" s="48"/>
      <c r="FX47" s="48"/>
      <c r="FY47" s="48"/>
      <c r="FZ47" s="48"/>
      <c r="GA47" s="48"/>
      <c r="GB47" s="48"/>
      <c r="GC47" s="48"/>
      <c r="GD47" s="48"/>
      <c r="GE47" s="48"/>
      <c r="GF47" s="48"/>
      <c r="GG47" s="48"/>
      <c r="GH47" s="48"/>
      <c r="GI47" s="48"/>
      <c r="GJ47" s="48"/>
      <c r="GK47" s="48"/>
      <c r="GL47" s="48"/>
      <c r="GM47" s="48"/>
      <c r="GN47" s="48"/>
      <c r="GO47" s="48"/>
      <c r="GP47" s="48"/>
      <c r="GQ47" s="48"/>
      <c r="GR47" s="48"/>
      <c r="GS47" s="48"/>
      <c r="GT47" s="48"/>
      <c r="GU47" s="48"/>
      <c r="GV47" s="48"/>
      <c r="GW47" s="48"/>
      <c r="GX47" s="48"/>
      <c r="GY47" s="48"/>
      <c r="GZ47" s="48"/>
      <c r="HA47" s="48"/>
      <c r="HB47" s="48"/>
      <c r="HC47" s="48"/>
      <c r="HD47" s="48"/>
      <c r="HE47" s="48"/>
      <c r="HF47" s="48"/>
      <c r="HG47" s="48"/>
      <c r="HH47" s="48"/>
      <c r="HI47" s="48"/>
      <c r="HJ47" s="48"/>
      <c r="HK47" s="48"/>
      <c r="HL47" s="48"/>
      <c r="HM47" s="48"/>
      <c r="HN47" s="48"/>
      <c r="HO47" s="48"/>
      <c r="HP47" s="48"/>
      <c r="HQ47" s="48"/>
      <c r="HR47" s="48"/>
      <c r="HS47" s="48"/>
      <c r="HT47" s="48"/>
      <c r="HU47" s="48"/>
      <c r="HV47" s="48"/>
      <c r="HW47" s="48"/>
      <c r="HX47" s="48"/>
      <c r="HY47" s="48"/>
      <c r="HZ47" s="48"/>
      <c r="IA47" s="48"/>
      <c r="IB47" s="48"/>
      <c r="IC47" s="48"/>
      <c r="ID47" s="48"/>
      <c r="IE47" s="48"/>
      <c r="IF47" s="48"/>
      <c r="IG47" s="48"/>
      <c r="IH47" s="48"/>
      <c r="II47" s="48"/>
      <c r="IJ47" s="48"/>
      <c r="IK47" s="48"/>
      <c r="IL47" s="48"/>
      <c r="IM47" s="48"/>
      <c r="IN47" s="48"/>
      <c r="IO47" s="48"/>
      <c r="IP47" s="48"/>
      <c r="IQ47" s="48"/>
      <c r="IR47" s="48"/>
      <c r="IS47" s="48"/>
      <c r="IT47" s="48"/>
      <c r="IU47" s="48"/>
      <c r="IV47" s="48"/>
    </row>
    <row r="48" s="3" customFormat="1" ht="33" customHeight="1" spans="1:256">
      <c r="A48" s="47">
        <v>2</v>
      </c>
      <c r="B48" s="19" t="s">
        <v>222</v>
      </c>
      <c r="C48" s="16" t="s">
        <v>23</v>
      </c>
      <c r="D48" s="16" t="s">
        <v>52</v>
      </c>
      <c r="E48" s="44">
        <v>2020.5</v>
      </c>
      <c r="F48" s="44">
        <v>2020.11</v>
      </c>
      <c r="G48" s="16" t="s">
        <v>209</v>
      </c>
      <c r="H48" s="19" t="s">
        <v>223</v>
      </c>
      <c r="I48" s="47">
        <v>50</v>
      </c>
      <c r="J48" s="47">
        <v>50</v>
      </c>
      <c r="K48" s="47"/>
      <c r="L48" s="47"/>
      <c r="M48" s="47"/>
      <c r="N48" s="47">
        <v>100</v>
      </c>
      <c r="O48" s="19" t="s">
        <v>220</v>
      </c>
      <c r="P48" s="19" t="s">
        <v>221</v>
      </c>
      <c r="Q48" s="47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8"/>
      <c r="CA48" s="48"/>
      <c r="CB48" s="48"/>
      <c r="CC48" s="48"/>
      <c r="CD48" s="48"/>
      <c r="CE48" s="48"/>
      <c r="CF48" s="48"/>
      <c r="CG48" s="48"/>
      <c r="CH48" s="48"/>
      <c r="CI48" s="48"/>
      <c r="CJ48" s="48"/>
      <c r="CK48" s="48"/>
      <c r="CL48" s="48"/>
      <c r="CM48" s="48"/>
      <c r="CN48" s="48"/>
      <c r="CO48" s="48"/>
      <c r="CP48" s="48"/>
      <c r="CQ48" s="48"/>
      <c r="CR48" s="48"/>
      <c r="CS48" s="48"/>
      <c r="CT48" s="48"/>
      <c r="CU48" s="48"/>
      <c r="CV48" s="48"/>
      <c r="CW48" s="48"/>
      <c r="CX48" s="48"/>
      <c r="CY48" s="48"/>
      <c r="CZ48" s="48"/>
      <c r="DA48" s="48"/>
      <c r="DB48" s="48"/>
      <c r="DC48" s="48"/>
      <c r="DD48" s="48"/>
      <c r="DE48" s="48"/>
      <c r="DF48" s="48"/>
      <c r="DG48" s="48"/>
      <c r="DH48" s="48"/>
      <c r="DI48" s="48"/>
      <c r="DJ48" s="48"/>
      <c r="DK48" s="48"/>
      <c r="DL48" s="48"/>
      <c r="DM48" s="48"/>
      <c r="DN48" s="48"/>
      <c r="DO48" s="48"/>
      <c r="DP48" s="48"/>
      <c r="DQ48" s="48"/>
      <c r="DR48" s="48"/>
      <c r="DS48" s="48"/>
      <c r="DT48" s="48"/>
      <c r="DU48" s="48"/>
      <c r="DV48" s="48"/>
      <c r="DW48" s="48"/>
      <c r="DX48" s="48"/>
      <c r="DY48" s="48"/>
      <c r="DZ48" s="48"/>
      <c r="EA48" s="48"/>
      <c r="EB48" s="48"/>
      <c r="EC48" s="48"/>
      <c r="ED48" s="48"/>
      <c r="EE48" s="48"/>
      <c r="EF48" s="48"/>
      <c r="EG48" s="48"/>
      <c r="EH48" s="48"/>
      <c r="EI48" s="48"/>
      <c r="EJ48" s="48"/>
      <c r="EK48" s="48"/>
      <c r="EL48" s="48"/>
      <c r="EM48" s="48"/>
      <c r="EN48" s="48"/>
      <c r="EO48" s="48"/>
      <c r="EP48" s="48"/>
      <c r="EQ48" s="48"/>
      <c r="ER48" s="48"/>
      <c r="ES48" s="48"/>
      <c r="ET48" s="48"/>
      <c r="EU48" s="48"/>
      <c r="EV48" s="48"/>
      <c r="EW48" s="48"/>
      <c r="EX48" s="48"/>
      <c r="EY48" s="48"/>
      <c r="EZ48" s="48"/>
      <c r="FA48" s="48"/>
      <c r="FB48" s="48"/>
      <c r="FC48" s="48"/>
      <c r="FD48" s="48"/>
      <c r="FE48" s="48"/>
      <c r="FF48" s="48"/>
      <c r="FG48" s="48"/>
      <c r="FH48" s="48"/>
      <c r="FI48" s="48"/>
      <c r="FJ48" s="48"/>
      <c r="FK48" s="48"/>
      <c r="FL48" s="48"/>
      <c r="FM48" s="48"/>
      <c r="FN48" s="48"/>
      <c r="FO48" s="48"/>
      <c r="FP48" s="48"/>
      <c r="FQ48" s="48"/>
      <c r="FR48" s="48"/>
      <c r="FS48" s="48"/>
      <c r="FT48" s="48"/>
      <c r="FU48" s="48"/>
      <c r="FV48" s="48"/>
      <c r="FW48" s="48"/>
      <c r="FX48" s="48"/>
      <c r="FY48" s="48"/>
      <c r="FZ48" s="48"/>
      <c r="GA48" s="48"/>
      <c r="GB48" s="48"/>
      <c r="GC48" s="48"/>
      <c r="GD48" s="48"/>
      <c r="GE48" s="48"/>
      <c r="GF48" s="48"/>
      <c r="GG48" s="48"/>
      <c r="GH48" s="48"/>
      <c r="GI48" s="48"/>
      <c r="GJ48" s="48"/>
      <c r="GK48" s="48"/>
      <c r="GL48" s="48"/>
      <c r="GM48" s="48"/>
      <c r="GN48" s="48"/>
      <c r="GO48" s="48"/>
      <c r="GP48" s="48"/>
      <c r="GQ48" s="48"/>
      <c r="GR48" s="48"/>
      <c r="GS48" s="48"/>
      <c r="GT48" s="48"/>
      <c r="GU48" s="48"/>
      <c r="GV48" s="48"/>
      <c r="GW48" s="48"/>
      <c r="GX48" s="48"/>
      <c r="GY48" s="48"/>
      <c r="GZ48" s="48"/>
      <c r="HA48" s="48"/>
      <c r="HB48" s="48"/>
      <c r="HC48" s="48"/>
      <c r="HD48" s="48"/>
      <c r="HE48" s="48"/>
      <c r="HF48" s="48"/>
      <c r="HG48" s="48"/>
      <c r="HH48" s="48"/>
      <c r="HI48" s="48"/>
      <c r="HJ48" s="48"/>
      <c r="HK48" s="48"/>
      <c r="HL48" s="48"/>
      <c r="HM48" s="48"/>
      <c r="HN48" s="48"/>
      <c r="HO48" s="48"/>
      <c r="HP48" s="48"/>
      <c r="HQ48" s="48"/>
      <c r="HR48" s="48"/>
      <c r="HS48" s="48"/>
      <c r="HT48" s="48"/>
      <c r="HU48" s="48"/>
      <c r="HV48" s="48"/>
      <c r="HW48" s="48"/>
      <c r="HX48" s="48"/>
      <c r="HY48" s="48"/>
      <c r="HZ48" s="48"/>
      <c r="IA48" s="48"/>
      <c r="IB48" s="48"/>
      <c r="IC48" s="48"/>
      <c r="ID48" s="48"/>
      <c r="IE48" s="48"/>
      <c r="IF48" s="48"/>
      <c r="IG48" s="48"/>
      <c r="IH48" s="48"/>
      <c r="II48" s="48"/>
      <c r="IJ48" s="48"/>
      <c r="IK48" s="48"/>
      <c r="IL48" s="48"/>
      <c r="IM48" s="48"/>
      <c r="IN48" s="48"/>
      <c r="IO48" s="48"/>
      <c r="IP48" s="48"/>
      <c r="IQ48" s="48"/>
      <c r="IR48" s="48"/>
      <c r="IS48" s="48"/>
      <c r="IT48" s="48"/>
      <c r="IU48" s="48"/>
      <c r="IV48" s="48"/>
    </row>
    <row r="49" s="8" customFormat="1" ht="45" customHeight="1" spans="1:256">
      <c r="A49" s="16">
        <v>3</v>
      </c>
      <c r="B49" s="16" t="s">
        <v>224</v>
      </c>
      <c r="C49" s="16" t="s">
        <v>23</v>
      </c>
      <c r="D49" s="16" t="s">
        <v>52</v>
      </c>
      <c r="E49" s="16">
        <v>2020.1</v>
      </c>
      <c r="F49" s="16">
        <v>2020.12</v>
      </c>
      <c r="G49" s="16" t="s">
        <v>209</v>
      </c>
      <c r="H49" s="16" t="s">
        <v>225</v>
      </c>
      <c r="I49" s="16">
        <v>42</v>
      </c>
      <c r="J49" s="16">
        <v>42</v>
      </c>
      <c r="K49" s="16"/>
      <c r="L49" s="16"/>
      <c r="M49" s="16"/>
      <c r="N49" s="16">
        <v>102</v>
      </c>
      <c r="O49" s="16" t="s">
        <v>226</v>
      </c>
      <c r="P49" s="16" t="s">
        <v>227</v>
      </c>
      <c r="Q49" s="16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8"/>
      <c r="CA49" s="48"/>
      <c r="CB49" s="48"/>
      <c r="CC49" s="48"/>
      <c r="CD49" s="48"/>
      <c r="CE49" s="48"/>
      <c r="CF49" s="48"/>
      <c r="CG49" s="48"/>
      <c r="CH49" s="48"/>
      <c r="CI49" s="48"/>
      <c r="CJ49" s="48"/>
      <c r="CK49" s="48"/>
      <c r="CL49" s="48"/>
      <c r="CM49" s="48"/>
      <c r="CN49" s="48"/>
      <c r="CO49" s="48"/>
      <c r="CP49" s="48"/>
      <c r="CQ49" s="48"/>
      <c r="CR49" s="48"/>
      <c r="CS49" s="48"/>
      <c r="CT49" s="48"/>
      <c r="CU49" s="48"/>
      <c r="CV49" s="48"/>
      <c r="CW49" s="48"/>
      <c r="CX49" s="48"/>
      <c r="CY49" s="48"/>
      <c r="CZ49" s="48"/>
      <c r="DA49" s="48"/>
      <c r="DB49" s="48"/>
      <c r="DC49" s="48"/>
      <c r="DD49" s="48"/>
      <c r="DE49" s="48"/>
      <c r="DF49" s="48"/>
      <c r="DG49" s="48"/>
      <c r="DH49" s="48"/>
      <c r="DI49" s="48"/>
      <c r="DJ49" s="48"/>
      <c r="DK49" s="48"/>
      <c r="DL49" s="48"/>
      <c r="DM49" s="48"/>
      <c r="DN49" s="48"/>
      <c r="DO49" s="48"/>
      <c r="DP49" s="48"/>
      <c r="DQ49" s="48"/>
      <c r="DR49" s="48"/>
      <c r="DS49" s="48"/>
      <c r="DT49" s="48"/>
      <c r="DU49" s="48"/>
      <c r="DV49" s="48"/>
      <c r="DW49" s="48"/>
      <c r="DX49" s="48"/>
      <c r="DY49" s="48"/>
      <c r="DZ49" s="48"/>
      <c r="EA49" s="48"/>
      <c r="EB49" s="48"/>
      <c r="EC49" s="48"/>
      <c r="ED49" s="48"/>
      <c r="EE49" s="48"/>
      <c r="EF49" s="48"/>
      <c r="EG49" s="48"/>
      <c r="EH49" s="48"/>
      <c r="EI49" s="48"/>
      <c r="EJ49" s="48"/>
      <c r="EK49" s="48"/>
      <c r="EL49" s="48"/>
      <c r="EM49" s="48"/>
      <c r="EN49" s="48"/>
      <c r="EO49" s="48"/>
      <c r="EP49" s="48"/>
      <c r="EQ49" s="48"/>
      <c r="ER49" s="48"/>
      <c r="ES49" s="48"/>
      <c r="ET49" s="48"/>
      <c r="EU49" s="48"/>
      <c r="EV49" s="48"/>
      <c r="EW49" s="48"/>
      <c r="EX49" s="48"/>
      <c r="EY49" s="48"/>
      <c r="EZ49" s="48"/>
      <c r="FA49" s="48"/>
      <c r="FB49" s="48"/>
      <c r="FC49" s="48"/>
      <c r="FD49" s="48"/>
      <c r="FE49" s="48"/>
      <c r="FF49" s="48"/>
      <c r="FG49" s="48"/>
      <c r="FH49" s="48"/>
      <c r="FI49" s="48"/>
      <c r="FJ49" s="48"/>
      <c r="FK49" s="48"/>
      <c r="FL49" s="48"/>
      <c r="FM49" s="48"/>
      <c r="FN49" s="48"/>
      <c r="FO49" s="48"/>
      <c r="FP49" s="48"/>
      <c r="FQ49" s="48"/>
      <c r="FR49" s="48"/>
      <c r="FS49" s="48"/>
      <c r="FT49" s="48"/>
      <c r="FU49" s="48"/>
      <c r="FV49" s="48"/>
      <c r="FW49" s="48"/>
      <c r="FX49" s="48"/>
      <c r="FY49" s="48"/>
      <c r="FZ49" s="48"/>
      <c r="GA49" s="48"/>
      <c r="GB49" s="48"/>
      <c r="GC49" s="48"/>
      <c r="GD49" s="48"/>
      <c r="GE49" s="48"/>
      <c r="GF49" s="48"/>
      <c r="GG49" s="48"/>
      <c r="GH49" s="48"/>
      <c r="GI49" s="48"/>
      <c r="GJ49" s="48"/>
      <c r="GK49" s="48"/>
      <c r="GL49" s="48"/>
      <c r="GM49" s="48"/>
      <c r="GN49" s="48"/>
      <c r="GO49" s="48"/>
      <c r="GP49" s="48"/>
      <c r="GQ49" s="48"/>
      <c r="GR49" s="48"/>
      <c r="GS49" s="48"/>
      <c r="GT49" s="48"/>
      <c r="GU49" s="48"/>
      <c r="GV49" s="48"/>
      <c r="GW49" s="48"/>
      <c r="GX49" s="48"/>
      <c r="GY49" s="48"/>
      <c r="GZ49" s="48"/>
      <c r="HA49" s="48"/>
      <c r="HB49" s="48"/>
      <c r="HC49" s="48"/>
      <c r="HD49" s="48"/>
      <c r="HE49" s="48"/>
      <c r="HF49" s="48"/>
      <c r="HG49" s="48"/>
      <c r="HH49" s="48"/>
      <c r="HI49" s="48"/>
      <c r="HJ49" s="48"/>
      <c r="HK49" s="48"/>
      <c r="HL49" s="48"/>
      <c r="HM49" s="48"/>
      <c r="HN49" s="48"/>
      <c r="HO49" s="48"/>
      <c r="HP49" s="48"/>
      <c r="HQ49" s="48"/>
      <c r="HR49" s="48"/>
      <c r="HS49" s="48"/>
      <c r="HT49" s="48"/>
      <c r="HU49" s="48"/>
      <c r="HV49" s="48"/>
      <c r="HW49" s="48"/>
      <c r="HX49" s="48"/>
      <c r="HY49" s="48"/>
      <c r="HZ49" s="48"/>
      <c r="IA49" s="48"/>
      <c r="IB49" s="48"/>
      <c r="IC49" s="48"/>
      <c r="ID49" s="48"/>
      <c r="IE49" s="48"/>
      <c r="IF49" s="48"/>
      <c r="IG49" s="48"/>
      <c r="IH49" s="48"/>
      <c r="II49" s="48"/>
      <c r="IJ49" s="48"/>
      <c r="IK49" s="48"/>
      <c r="IL49" s="48"/>
      <c r="IM49" s="48"/>
      <c r="IN49" s="48"/>
      <c r="IO49" s="48"/>
      <c r="IP49" s="48"/>
      <c r="IQ49" s="48"/>
      <c r="IR49" s="48"/>
      <c r="IS49" s="48"/>
      <c r="IT49" s="48"/>
      <c r="IU49" s="48"/>
      <c r="IV49" s="48"/>
    </row>
    <row r="50" s="3" customFormat="1" ht="39" customHeight="1" spans="1:256">
      <c r="A50" s="45">
        <v>62</v>
      </c>
      <c r="B50" s="45" t="s">
        <v>572</v>
      </c>
      <c r="C50" s="48" t="s">
        <v>23</v>
      </c>
      <c r="D50" s="45" t="s">
        <v>488</v>
      </c>
      <c r="E50" s="45">
        <v>2020.4</v>
      </c>
      <c r="F50" s="45">
        <v>2020.6</v>
      </c>
      <c r="G50" s="45" t="s">
        <v>489</v>
      </c>
      <c r="H50" s="45" t="s">
        <v>490</v>
      </c>
      <c r="I50" s="45">
        <v>40</v>
      </c>
      <c r="J50" s="45">
        <v>40</v>
      </c>
      <c r="K50" s="45"/>
      <c r="L50" s="45"/>
      <c r="M50" s="45"/>
      <c r="N50" s="45" t="s">
        <v>491</v>
      </c>
      <c r="O50" s="45"/>
      <c r="P50" s="72"/>
      <c r="Q50" s="45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48"/>
      <c r="DN50" s="48"/>
      <c r="DO50" s="48"/>
      <c r="DP50" s="48"/>
      <c r="DQ50" s="48"/>
      <c r="DR50" s="48"/>
      <c r="DS50" s="48"/>
      <c r="DT50" s="48"/>
      <c r="DU50" s="48"/>
      <c r="DV50" s="48"/>
      <c r="DW50" s="48"/>
      <c r="DX50" s="48"/>
      <c r="DY50" s="48"/>
      <c r="DZ50" s="48"/>
      <c r="EA50" s="48"/>
      <c r="EB50" s="48"/>
      <c r="EC50" s="48"/>
      <c r="ED50" s="48"/>
      <c r="EE50" s="48"/>
      <c r="EF50" s="48"/>
      <c r="EG50" s="48"/>
      <c r="EH50" s="48"/>
      <c r="EI50" s="48"/>
      <c r="EJ50" s="48"/>
      <c r="EK50" s="48"/>
      <c r="EL50" s="48"/>
      <c r="EM50" s="48"/>
      <c r="EN50" s="48"/>
      <c r="EO50" s="48"/>
      <c r="EP50" s="48"/>
      <c r="EQ50" s="48"/>
      <c r="ER50" s="48"/>
      <c r="ES50" s="48"/>
      <c r="ET50" s="48"/>
      <c r="EU50" s="48"/>
      <c r="EV50" s="48"/>
      <c r="EW50" s="48"/>
      <c r="EX50" s="48"/>
      <c r="EY50" s="48"/>
      <c r="EZ50" s="48"/>
      <c r="FA50" s="48"/>
      <c r="FB50" s="48"/>
      <c r="FC50" s="48"/>
      <c r="FD50" s="48"/>
      <c r="FE50" s="48"/>
      <c r="FF50" s="48"/>
      <c r="FG50" s="48"/>
      <c r="FH50" s="48"/>
      <c r="FI50" s="48"/>
      <c r="FJ50" s="48"/>
      <c r="FK50" s="48"/>
      <c r="FL50" s="48"/>
      <c r="FM50" s="48"/>
      <c r="FN50" s="48"/>
      <c r="FO50" s="48"/>
      <c r="FP50" s="48"/>
      <c r="FQ50" s="48"/>
      <c r="FR50" s="48"/>
      <c r="FS50" s="48"/>
      <c r="FT50" s="48"/>
      <c r="FU50" s="48"/>
      <c r="FV50" s="48"/>
      <c r="FW50" s="48"/>
      <c r="FX50" s="48"/>
      <c r="FY50" s="48"/>
      <c r="FZ50" s="48"/>
      <c r="GA50" s="48"/>
      <c r="GB50" s="48"/>
      <c r="GC50" s="48"/>
      <c r="GD50" s="48"/>
      <c r="GE50" s="48"/>
      <c r="GF50" s="48"/>
      <c r="GG50" s="48"/>
      <c r="GH50" s="48"/>
      <c r="GI50" s="48"/>
      <c r="GJ50" s="48"/>
      <c r="GK50" s="48"/>
      <c r="GL50" s="48"/>
      <c r="GM50" s="48"/>
      <c r="GN50" s="48"/>
      <c r="GO50" s="48"/>
      <c r="GP50" s="48"/>
      <c r="GQ50" s="48"/>
      <c r="GR50" s="48"/>
      <c r="GS50" s="48"/>
      <c r="GT50" s="48"/>
      <c r="GU50" s="48"/>
      <c r="GV50" s="48"/>
      <c r="GW50" s="48"/>
      <c r="GX50" s="48"/>
      <c r="GY50" s="48"/>
      <c r="GZ50" s="48"/>
      <c r="HA50" s="48"/>
      <c r="HB50" s="48"/>
      <c r="HC50" s="48"/>
      <c r="HD50" s="48"/>
      <c r="HE50" s="48"/>
      <c r="HF50" s="48"/>
      <c r="HG50" s="48"/>
      <c r="HH50" s="48"/>
      <c r="HI50" s="48"/>
      <c r="HJ50" s="48"/>
      <c r="HK50" s="48"/>
      <c r="HL50" s="48"/>
      <c r="HM50" s="48"/>
      <c r="HN50" s="48"/>
      <c r="HO50" s="48"/>
      <c r="HP50" s="48"/>
      <c r="HQ50" s="48"/>
      <c r="HR50" s="48"/>
      <c r="HS50" s="48"/>
      <c r="HT50" s="48"/>
      <c r="HU50" s="48"/>
      <c r="HV50" s="48"/>
      <c r="HW50" s="48"/>
      <c r="HX50" s="48"/>
      <c r="HY50" s="48"/>
      <c r="HZ50" s="48"/>
      <c r="IA50" s="48"/>
      <c r="IB50" s="48"/>
      <c r="IC50" s="48"/>
      <c r="ID50" s="48"/>
      <c r="IE50" s="48"/>
      <c r="IF50" s="48"/>
      <c r="IG50" s="48"/>
      <c r="IH50" s="48"/>
      <c r="II50" s="48"/>
      <c r="IJ50" s="48"/>
      <c r="IK50" s="48"/>
      <c r="IL50" s="48"/>
      <c r="IM50" s="48"/>
      <c r="IN50" s="48"/>
      <c r="IO50" s="48"/>
      <c r="IP50" s="48"/>
      <c r="IQ50" s="48"/>
      <c r="IR50" s="48"/>
      <c r="IS50" s="48"/>
      <c r="IT50" s="48"/>
      <c r="IU50" s="48"/>
      <c r="IV50" s="48"/>
    </row>
    <row r="51" s="9" customFormat="1" ht="24" customHeight="1" spans="1:256">
      <c r="A51" s="49">
        <v>9</v>
      </c>
      <c r="B51" s="50" t="s">
        <v>573</v>
      </c>
      <c r="C51" s="50" t="s">
        <v>23</v>
      </c>
      <c r="D51" s="50" t="s">
        <v>112</v>
      </c>
      <c r="E51" s="50">
        <v>2020.3</v>
      </c>
      <c r="F51" s="50">
        <v>2020.5</v>
      </c>
      <c r="G51" s="50" t="s">
        <v>108</v>
      </c>
      <c r="H51" s="51" t="s">
        <v>574</v>
      </c>
      <c r="I51" s="50">
        <v>35</v>
      </c>
      <c r="J51" s="50">
        <v>35</v>
      </c>
      <c r="K51" s="50"/>
      <c r="L51" s="50"/>
      <c r="M51" s="50"/>
      <c r="N51" s="50"/>
      <c r="O51" s="50" t="s">
        <v>575</v>
      </c>
      <c r="P51" s="50" t="s">
        <v>163</v>
      </c>
      <c r="Q51" s="50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77"/>
      <c r="BN51" s="77"/>
      <c r="BO51" s="77"/>
      <c r="BP51" s="77"/>
      <c r="BQ51" s="77"/>
      <c r="BR51" s="77"/>
      <c r="BS51" s="77"/>
      <c r="BT51" s="77"/>
      <c r="BU51" s="77"/>
      <c r="BV51" s="77"/>
      <c r="BW51" s="77"/>
      <c r="BX51" s="77"/>
      <c r="BY51" s="77"/>
      <c r="BZ51" s="77"/>
      <c r="CA51" s="77"/>
      <c r="CB51" s="77"/>
      <c r="CC51" s="77"/>
      <c r="CD51" s="77"/>
      <c r="CE51" s="77"/>
      <c r="CF51" s="77"/>
      <c r="CG51" s="77"/>
      <c r="CH51" s="77"/>
      <c r="CI51" s="77"/>
      <c r="CJ51" s="77"/>
      <c r="CK51" s="77"/>
      <c r="CL51" s="77"/>
      <c r="CM51" s="77"/>
      <c r="CN51" s="77"/>
      <c r="CO51" s="77"/>
      <c r="CP51" s="77"/>
      <c r="CQ51" s="77"/>
      <c r="CR51" s="77"/>
      <c r="CS51" s="77"/>
      <c r="CT51" s="77"/>
      <c r="CU51" s="77"/>
      <c r="CV51" s="77"/>
      <c r="CW51" s="77"/>
      <c r="CX51" s="77"/>
      <c r="CY51" s="77"/>
      <c r="CZ51" s="77"/>
      <c r="DA51" s="77"/>
      <c r="DB51" s="77"/>
      <c r="DC51" s="77"/>
      <c r="DD51" s="77"/>
      <c r="DE51" s="77"/>
      <c r="DF51" s="77"/>
      <c r="DG51" s="77"/>
      <c r="DH51" s="77"/>
      <c r="DI51" s="77"/>
      <c r="DJ51" s="77"/>
      <c r="DK51" s="77"/>
      <c r="DL51" s="77"/>
      <c r="DM51" s="77"/>
      <c r="DN51" s="77"/>
      <c r="DO51" s="77"/>
      <c r="DP51" s="77"/>
      <c r="DQ51" s="77"/>
      <c r="DR51" s="77"/>
      <c r="DS51" s="77"/>
      <c r="DT51" s="77"/>
      <c r="DU51" s="77"/>
      <c r="DV51" s="77"/>
      <c r="DW51" s="77"/>
      <c r="DX51" s="77"/>
      <c r="DY51" s="77"/>
      <c r="DZ51" s="77"/>
      <c r="EA51" s="77"/>
      <c r="EB51" s="77"/>
      <c r="EC51" s="77"/>
      <c r="ED51" s="77"/>
      <c r="EE51" s="77"/>
      <c r="EF51" s="77"/>
      <c r="EG51" s="77"/>
      <c r="EH51" s="77"/>
      <c r="EI51" s="77"/>
      <c r="EJ51" s="77"/>
      <c r="EK51" s="77"/>
      <c r="EL51" s="77"/>
      <c r="EM51" s="77"/>
      <c r="EN51" s="77"/>
      <c r="EO51" s="77"/>
      <c r="EP51" s="77"/>
      <c r="EQ51" s="77"/>
      <c r="ER51" s="77"/>
      <c r="ES51" s="77"/>
      <c r="ET51" s="77"/>
      <c r="EU51" s="77"/>
      <c r="EV51" s="77"/>
      <c r="EW51" s="77"/>
      <c r="EX51" s="77"/>
      <c r="EY51" s="77"/>
      <c r="EZ51" s="77"/>
      <c r="FA51" s="77"/>
      <c r="FB51" s="77"/>
      <c r="FC51" s="77"/>
      <c r="FD51" s="77"/>
      <c r="FE51" s="77"/>
      <c r="FF51" s="77"/>
      <c r="FG51" s="77"/>
      <c r="FH51" s="77"/>
      <c r="FI51" s="77"/>
      <c r="FJ51" s="77"/>
      <c r="FK51" s="77"/>
      <c r="FL51" s="77"/>
      <c r="FM51" s="77"/>
      <c r="FN51" s="77"/>
      <c r="FO51" s="77"/>
      <c r="FP51" s="77"/>
      <c r="FQ51" s="77"/>
      <c r="FR51" s="77"/>
      <c r="FS51" s="77"/>
      <c r="FT51" s="77"/>
      <c r="FU51" s="77"/>
      <c r="FV51" s="77"/>
      <c r="FW51" s="77"/>
      <c r="FX51" s="77"/>
      <c r="FY51" s="77"/>
      <c r="FZ51" s="77"/>
      <c r="GA51" s="77"/>
      <c r="GB51" s="77"/>
      <c r="GC51" s="77"/>
      <c r="GD51" s="77"/>
      <c r="GE51" s="77"/>
      <c r="GF51" s="77"/>
      <c r="GG51" s="77"/>
      <c r="GH51" s="77"/>
      <c r="GI51" s="77"/>
      <c r="GJ51" s="77"/>
      <c r="GK51" s="77"/>
      <c r="GL51" s="77"/>
      <c r="GM51" s="77"/>
      <c r="GN51" s="77"/>
      <c r="GO51" s="77"/>
      <c r="GP51" s="77"/>
      <c r="GQ51" s="77"/>
      <c r="GR51" s="77"/>
      <c r="GS51" s="77"/>
      <c r="GT51" s="77"/>
      <c r="GU51" s="77"/>
      <c r="GV51" s="77"/>
      <c r="GW51" s="77"/>
      <c r="GX51" s="77"/>
      <c r="GY51" s="77"/>
      <c r="GZ51" s="77"/>
      <c r="HA51" s="77"/>
      <c r="HB51" s="77"/>
      <c r="HC51" s="77"/>
      <c r="HD51" s="77"/>
      <c r="HE51" s="77"/>
      <c r="HF51" s="77"/>
      <c r="HG51" s="77"/>
      <c r="HH51" s="77"/>
      <c r="HI51" s="77"/>
      <c r="HJ51" s="77"/>
      <c r="HK51" s="77"/>
      <c r="HL51" s="77"/>
      <c r="HM51" s="77"/>
      <c r="HN51" s="77"/>
      <c r="HO51" s="77"/>
      <c r="HP51" s="77"/>
      <c r="HQ51" s="77"/>
      <c r="HR51" s="77"/>
      <c r="HS51" s="77"/>
      <c r="HT51" s="77"/>
      <c r="HU51" s="77"/>
      <c r="HV51" s="77"/>
      <c r="HW51" s="77"/>
      <c r="HX51" s="77"/>
      <c r="HY51" s="77"/>
      <c r="HZ51" s="77"/>
      <c r="IA51" s="77"/>
      <c r="IB51" s="77"/>
      <c r="IC51" s="77"/>
      <c r="ID51" s="77"/>
      <c r="IE51" s="77"/>
      <c r="IF51" s="77"/>
      <c r="IG51" s="77"/>
      <c r="IH51" s="77"/>
      <c r="II51" s="77"/>
      <c r="IJ51" s="77"/>
      <c r="IK51" s="77"/>
      <c r="IL51" s="77"/>
      <c r="IM51" s="77"/>
      <c r="IN51" s="77"/>
      <c r="IO51" s="77"/>
      <c r="IP51" s="77"/>
      <c r="IQ51" s="77"/>
      <c r="IR51" s="77"/>
      <c r="IS51" s="77"/>
      <c r="IT51" s="77"/>
      <c r="IU51" s="77"/>
      <c r="IV51" s="77"/>
    </row>
  </sheetData>
  <mergeCells count="15">
    <mergeCell ref="A1:Q1"/>
    <mergeCell ref="I3:M3"/>
    <mergeCell ref="A5:Q5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O3:O4"/>
    <mergeCell ref="P3:P4"/>
    <mergeCell ref="Q3:Q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项目库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王西西~</cp:lastModifiedBy>
  <dcterms:created xsi:type="dcterms:W3CDTF">2019-01-10T17:08:00Z</dcterms:created>
  <cp:lastPrinted>2020-04-03T07:25:00Z</cp:lastPrinted>
  <dcterms:modified xsi:type="dcterms:W3CDTF">2020-09-23T01:38:36Z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  <property fmtid="{D5CDD505-2E9C-101B-9397-08002B2CF9AE}" pid="3" name="KSOReadingLayout">
    <vt:bool>true</vt:bool>
  </property>
</Properties>
</file>